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50" windowWidth="10845" windowHeight="5640" tabRatio="601" activeTab="2"/>
  </bookViews>
  <sheets>
    <sheet name="DocPrix1" sheetId="1" r:id="rId1"/>
    <sheet name="DocPrix2" sheetId="2" r:id="rId2"/>
    <sheet name="DocPrix3" sheetId="3" r:id="rId3"/>
  </sheets>
  <externalReferences>
    <externalReference r:id="rId6"/>
  </externalReferences>
  <definedNames>
    <definedName name="_xlfn.BAHTTEXT" hidden="1">#NAME?</definedName>
    <definedName name="_xlnm.Print_Area" localSheetId="0">'DocPrix1'!$B$2:$R$45</definedName>
    <definedName name="_xlnm.Print_Area" localSheetId="1">'DocPrix2'!$C$2:$AF$48</definedName>
    <definedName name="_xlnm.Print_Area" localSheetId="2">'DocPrix3'!$B$2:$I$45</definedName>
  </definedNames>
  <calcPr fullCalcOnLoad="1"/>
</workbook>
</file>

<file path=xl/comments3.xml><?xml version="1.0" encoding="utf-8"?>
<comments xmlns="http://schemas.openxmlformats.org/spreadsheetml/2006/main">
  <authors>
    <author>rossiai</author>
  </authors>
  <commentList>
    <comment ref="A1" authorId="0">
      <text>
        <r>
          <rPr>
            <b/>
            <sz val="8"/>
            <rFont val="Tahoma"/>
            <family val="2"/>
          </rPr>
          <t>rossiai: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<sst xmlns="http://schemas.openxmlformats.org/spreadsheetml/2006/main" count="691" uniqueCount="117">
  <si>
    <t>U</t>
  </si>
  <si>
    <t>R</t>
  </si>
  <si>
    <t>O</t>
  </si>
  <si>
    <t>URO</t>
  </si>
  <si>
    <t>U2+U3</t>
  </si>
  <si>
    <t>R2+R3</t>
  </si>
  <si>
    <t>O2+O3</t>
  </si>
  <si>
    <t>U+R+O</t>
  </si>
  <si>
    <t>U2+U3+U4</t>
  </si>
  <si>
    <t>R3+R4</t>
  </si>
  <si>
    <t>BE</t>
  </si>
  <si>
    <t>DK</t>
  </si>
  <si>
    <t>DE</t>
  </si>
  <si>
    <t>GR</t>
  </si>
  <si>
    <t>ES</t>
  </si>
  <si>
    <t>FI</t>
  </si>
  <si>
    <t>FR</t>
  </si>
  <si>
    <t>IE</t>
  </si>
  <si>
    <t>IT</t>
  </si>
  <si>
    <t>LU</t>
  </si>
  <si>
    <t>NL</t>
  </si>
  <si>
    <t>AT</t>
  </si>
  <si>
    <t>PT</t>
  </si>
  <si>
    <t>SE</t>
  </si>
  <si>
    <t>UK</t>
  </si>
  <si>
    <t>EU</t>
  </si>
  <si>
    <t>Jeunes bovins  U2</t>
  </si>
  <si>
    <t>Jeunes bovins  U3</t>
  </si>
  <si>
    <t>Jeunes bovins  R2</t>
  </si>
  <si>
    <t>Jeunes bovins  R3</t>
  </si>
  <si>
    <t>Jeunes bovins  O2</t>
  </si>
  <si>
    <t>Jeunes bovins  O3</t>
  </si>
  <si>
    <t>Jeunes bovins</t>
  </si>
  <si>
    <t>Taureaux  R3</t>
  </si>
  <si>
    <t>Taureaux</t>
  </si>
  <si>
    <t>Boeufs  U2</t>
  </si>
  <si>
    <t>Boeufs  U3</t>
  </si>
  <si>
    <t>Boeufs  U4</t>
  </si>
  <si>
    <t>Boeufs  R3</t>
  </si>
  <si>
    <t>Boeufs  R4</t>
  </si>
  <si>
    <t>Boeufs  O3</t>
  </si>
  <si>
    <t>Boeufs  O4</t>
  </si>
  <si>
    <t>Boeufs</t>
  </si>
  <si>
    <t>Vaches  R2</t>
  </si>
  <si>
    <t>Vaches  R3</t>
  </si>
  <si>
    <t>Vaches  R4</t>
  </si>
  <si>
    <t>Vaches  O2</t>
  </si>
  <si>
    <t>Vaches  O3</t>
  </si>
  <si>
    <t>Vaches  O4</t>
  </si>
  <si>
    <t>Vaches  P2</t>
  </si>
  <si>
    <t>Vaches  P3</t>
  </si>
  <si>
    <t>Vaches</t>
  </si>
  <si>
    <t>Génisses  U2</t>
  </si>
  <si>
    <t>Génisses  U3</t>
  </si>
  <si>
    <t>Génisses  R2</t>
  </si>
  <si>
    <t>Génisses  R3</t>
  </si>
  <si>
    <t>Génisses  R4</t>
  </si>
  <si>
    <t>Génisses  O2</t>
  </si>
  <si>
    <t>Génisses  O3</t>
  </si>
  <si>
    <t>Génisses  O4</t>
  </si>
  <si>
    <t>Génisses</t>
  </si>
  <si>
    <t>GB</t>
  </si>
  <si>
    <t>NI</t>
  </si>
  <si>
    <t>last week</t>
  </si>
  <si>
    <t>Change on</t>
  </si>
  <si>
    <t>Change last week</t>
  </si>
  <si>
    <t>R3</t>
  </si>
  <si>
    <t>COMMISSION EUROPEENNE</t>
  </si>
  <si>
    <t>Direction générale de l'Agriculture</t>
  </si>
  <si>
    <t>du / from :</t>
  </si>
  <si>
    <t>au / to :</t>
  </si>
  <si>
    <t>(Euro/100 kg PC/DW)</t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</si>
  <si>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A</t>
    </r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</si>
  <si>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C</t>
    </r>
  </si>
  <si>
    <r>
      <t xml:space="preserve">C </t>
    </r>
    <r>
      <rPr>
        <b/>
        <sz val="7"/>
        <rFont val="Arial"/>
        <family val="2"/>
      </rPr>
      <t>A T E G O R I E</t>
    </r>
    <r>
      <rPr>
        <b/>
        <sz val="8"/>
        <rFont val="Arial"/>
        <family val="2"/>
      </rPr>
      <t xml:space="preserve">      A / C</t>
    </r>
  </si>
  <si>
    <t>% of</t>
  </si>
  <si>
    <t>Prix moyens</t>
  </si>
  <si>
    <t>Average prices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</si>
  <si>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 </t>
    </r>
    <r>
      <rPr>
        <b/>
        <sz val="12"/>
        <rFont val="Arial"/>
        <family val="2"/>
      </rPr>
      <t xml:space="preserve"> -     E</t>
    </r>
    <r>
      <rPr>
        <b/>
        <sz val="11"/>
        <rFont val="Arial"/>
        <family val="2"/>
      </rPr>
      <t>TATS</t>
    </r>
    <r>
      <rPr>
        <b/>
        <sz val="12"/>
        <rFont val="Arial"/>
        <family val="2"/>
      </rPr>
      <t xml:space="preserve">   M</t>
    </r>
    <r>
      <rPr>
        <b/>
        <sz val="11"/>
        <rFont val="Arial"/>
        <family val="2"/>
      </rPr>
      <t>EMBRES</t>
    </r>
  </si>
  <si>
    <r>
      <t>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M</t>
    </r>
    <r>
      <rPr>
        <b/>
        <sz val="11"/>
        <rFont val="Arial"/>
        <family val="2"/>
      </rPr>
      <t>EMBER</t>
    </r>
    <r>
      <rPr>
        <b/>
        <sz val="12"/>
        <rFont val="Arial"/>
        <family val="2"/>
      </rPr>
      <t xml:space="preserve"> S</t>
    </r>
    <r>
      <rPr>
        <b/>
        <sz val="11"/>
        <rFont val="Arial"/>
        <family val="2"/>
      </rPr>
      <t>TATES</t>
    </r>
  </si>
  <si>
    <t>Gr.Bov.Mâles R3</t>
  </si>
  <si>
    <t>Euro / 100kg</t>
  </si>
  <si>
    <t>PC / DW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</si>
  <si>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INTERIEUR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</si>
  <si>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r>
      <t>INTERNAL   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</si>
  <si>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t/>
  </si>
  <si>
    <t>CZ</t>
  </si>
  <si>
    <t>EE</t>
  </si>
  <si>
    <t>CY</t>
  </si>
  <si>
    <t>LV</t>
  </si>
  <si>
    <t>LT</t>
  </si>
  <si>
    <t>HU</t>
  </si>
  <si>
    <t>MT</t>
  </si>
  <si>
    <t>PL</t>
  </si>
  <si>
    <t>SI</t>
  </si>
  <si>
    <t>SK</t>
  </si>
  <si>
    <t>Change</t>
  </si>
  <si>
    <t>O3</t>
  </si>
  <si>
    <t>C4. Produits animaux</t>
  </si>
  <si>
    <t>Vaches R2</t>
  </si>
  <si>
    <t>Vaches R3</t>
  </si>
  <si>
    <t>Vaches R4</t>
  </si>
  <si>
    <t>Vaches O2</t>
  </si>
  <si>
    <t>Vaches O3</t>
  </si>
  <si>
    <t>Vaches O4</t>
  </si>
  <si>
    <t>Vaches P2</t>
  </si>
  <si>
    <t>Vaches P3</t>
  </si>
  <si>
    <t>BG</t>
  </si>
  <si>
    <t>RO</t>
  </si>
  <si>
    <t>(  €/100kg PC/DW  )</t>
  </si>
  <si>
    <t>reference price</t>
  </si>
  <si>
    <r>
      <t>P</t>
    </r>
    <r>
      <rPr>
        <b/>
        <sz val="11"/>
        <rFont val="Arial"/>
        <family val="2"/>
      </rPr>
      <t>RIX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DE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ARCHE</t>
    </r>
    <r>
      <rPr>
        <b/>
        <sz val="12"/>
        <rFont val="Arial"/>
        <family val="2"/>
      </rPr>
      <t xml:space="preserve"> N</t>
    </r>
    <r>
      <rPr>
        <b/>
        <sz val="11"/>
        <rFont val="Arial"/>
        <family val="2"/>
      </rPr>
      <t>ATIONAUX</t>
    </r>
    <r>
      <rPr>
        <b/>
        <sz val="12"/>
        <rFont val="Arial"/>
        <family val="2"/>
      </rPr>
      <t xml:space="preserve"> et C</t>
    </r>
    <r>
      <rPr>
        <b/>
        <sz val="11"/>
        <rFont val="Arial"/>
        <family val="2"/>
      </rPr>
      <t>OMMUNAUTAIRES</t>
    </r>
    <r>
      <rPr>
        <b/>
        <sz val="12"/>
        <rFont val="Arial"/>
        <family val="2"/>
      </rPr>
      <t xml:space="preserve">   </t>
    </r>
    <r>
      <rPr>
        <b/>
        <sz val="10"/>
        <rFont val="Arial"/>
        <family val="2"/>
      </rPr>
      <t>(en Euro &amp; en % du prix de référence)</t>
    </r>
  </si>
  <si>
    <r>
      <t>N</t>
    </r>
    <r>
      <rPr>
        <b/>
        <sz val="11"/>
        <rFont val="Arial"/>
        <family val="2"/>
      </rPr>
      <t>ATIONAL</t>
    </r>
    <r>
      <rPr>
        <b/>
        <sz val="12"/>
        <rFont val="Arial"/>
        <family val="2"/>
      </rPr>
      <t xml:space="preserve"> and C</t>
    </r>
    <r>
      <rPr>
        <b/>
        <sz val="11"/>
        <rFont val="Arial"/>
        <family val="2"/>
      </rPr>
      <t>OMMUNITY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ARKET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>RICES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 xml:space="preserve"> (in Euro &amp; as % of the reference price)</t>
    </r>
  </si>
  <si>
    <t>All CAT Avg Price</t>
  </si>
  <si>
    <t>MT : same prices as last week</t>
  </si>
  <si>
    <t>Further statistics on the beef and veal sector are available on CIRCABC Public site     :</t>
  </si>
  <si>
    <t>https://circabc.europa.eu</t>
  </si>
</sst>
</file>

<file path=xl/styles.xml><?xml version="1.0" encoding="utf-8"?>
<styleSheet xmlns="http://schemas.openxmlformats.org/spreadsheetml/2006/main">
  <numFmts count="4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FB&quot;;\-#,##0\ &quot;FB&quot;"/>
    <numFmt numFmtId="179" formatCode="#,##0\ &quot;FB&quot;;[Red]\-#,##0\ &quot;FB&quot;"/>
    <numFmt numFmtId="180" formatCode="#,##0.00\ &quot;FB&quot;;\-#,##0.00\ &quot;FB&quot;"/>
    <numFmt numFmtId="181" formatCode="#,##0.00\ &quot;FB&quot;;[Red]\-#,##0.00\ &quot;FB&quot;"/>
    <numFmt numFmtId="182" formatCode="_-* #,##0\ &quot;FB&quot;_-;\-* #,##0\ &quot;FB&quot;_-;_-* &quot;-&quot;\ &quot;FB&quot;_-;_-@_-"/>
    <numFmt numFmtId="183" formatCode="_-* #,##0\ _F_B_-;\-* #,##0\ _F_B_-;_-* &quot;-&quot;\ _F_B_-;_-@_-"/>
    <numFmt numFmtId="184" formatCode="_-* #,##0.00\ &quot;FB&quot;_-;\-* #,##0.00\ &quot;FB&quot;_-;_-* &quot;-&quot;??\ &quot;FB&quot;_-;_-@_-"/>
    <numFmt numFmtId="185" formatCode="_-* #,##0.00\ _F_B_-;\-* #,##0.00\ _F_B_-;_-* &quot;-&quot;??\ _F_B_-;_-@_-"/>
    <numFmt numFmtId="186" formatCode="0.000"/>
    <numFmt numFmtId="187" formatCode="m/d/yy"/>
    <numFmt numFmtId="188" formatCode="0.000000"/>
    <numFmt numFmtId="189" formatCode="0.00000"/>
    <numFmt numFmtId="190" formatCode="0.0000"/>
    <numFmt numFmtId="191" formatCode="0.0"/>
    <numFmt numFmtId="192" formatCode="dd\.mm\.yy;@"/>
    <numFmt numFmtId="193" formatCode="[$-80C]d\ mmmm\ yyyy;@"/>
    <numFmt numFmtId="194" formatCode="&quot;Semaine / Week : &quot;0"/>
    <numFmt numFmtId="195" formatCode="&quot;Week &quot;0"/>
    <numFmt numFmtId="196" formatCode="&quot;+ &quot;0.00;&quot;- &quot;0.00;&quot;idem&quot;"/>
    <numFmt numFmtId="197" formatCode="&quot;Semaine / Week : &quot;00"/>
    <numFmt numFmtId="198" formatCode="\+0.00;\-0.00;0"/>
  </numFmts>
  <fonts count="5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7"/>
      <name val="Times New Roman CE"/>
      <family val="1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8"/>
      <color indexed="3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8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93" fontId="0" fillId="0" borderId="0" xfId="0" applyNumberFormat="1" applyFill="1" applyAlignment="1">
      <alignment horizontal="right" vertical="center"/>
    </xf>
    <xf numFmtId="2" fontId="0" fillId="0" borderId="0" xfId="0" applyNumberForma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33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 applyProtection="1">
      <alignment horizontal="center" vertical="top"/>
      <protection locked="0"/>
    </xf>
    <xf numFmtId="10" fontId="1" fillId="0" borderId="10" xfId="0" applyNumberFormat="1" applyFont="1" applyFill="1" applyBorder="1" applyAlignment="1">
      <alignment horizontal="center" vertical="center"/>
    </xf>
    <xf numFmtId="10" fontId="1" fillId="0" borderId="0" xfId="59" applyNumberFormat="1" applyFont="1" applyFill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18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186" fontId="1" fillId="0" borderId="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86" fontId="1" fillId="0" borderId="14" xfId="0" applyNumberFormat="1" applyFont="1" applyFill="1" applyBorder="1" applyAlignment="1">
      <alignment horizontal="center"/>
    </xf>
    <xf numFmtId="186" fontId="1" fillId="0" borderId="14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186" fontId="4" fillId="0" borderId="14" xfId="0" applyNumberFormat="1" applyFont="1" applyFill="1" applyBorder="1" applyAlignment="1">
      <alignment horizontal="center"/>
    </xf>
    <xf numFmtId="186" fontId="4" fillId="0" borderId="14" xfId="0" applyNumberFormat="1" applyFont="1" applyFill="1" applyBorder="1" applyAlignment="1" applyProtection="1">
      <alignment horizontal="center"/>
      <protection locked="0"/>
    </xf>
    <xf numFmtId="186" fontId="1" fillId="33" borderId="15" xfId="0" applyNumberFormat="1" applyFont="1" applyFill="1" applyBorder="1" applyAlignment="1" applyProtection="1">
      <alignment horizontal="center"/>
      <protection locked="0"/>
    </xf>
    <xf numFmtId="186" fontId="5" fillId="0" borderId="14" xfId="0" applyNumberFormat="1" applyFont="1" applyFill="1" applyBorder="1" applyAlignment="1" applyProtection="1">
      <alignment horizontal="center"/>
      <protection locked="0"/>
    </xf>
    <xf numFmtId="186" fontId="1" fillId="33" borderId="10" xfId="0" applyNumberFormat="1" applyFont="1" applyFill="1" applyBorder="1" applyAlignment="1" applyProtection="1">
      <alignment horizontal="center"/>
      <protection locked="0"/>
    </xf>
    <xf numFmtId="195" fontId="13" fillId="0" borderId="0" xfId="0" applyNumberFormat="1" applyFont="1" applyFill="1" applyAlignment="1">
      <alignment horizontal="center" vertical="center"/>
    </xf>
    <xf numFmtId="186" fontId="1" fillId="0" borderId="16" xfId="0" applyNumberFormat="1" applyFont="1" applyFill="1" applyBorder="1" applyAlignment="1" applyProtection="1">
      <alignment horizontal="center"/>
      <protection locked="0"/>
    </xf>
    <xf numFmtId="186" fontId="1" fillId="0" borderId="16" xfId="0" applyNumberFormat="1" applyFont="1" applyFill="1" applyBorder="1" applyAlignment="1">
      <alignment horizontal="center"/>
    </xf>
    <xf numFmtId="186" fontId="1" fillId="0" borderId="17" xfId="0" applyNumberFormat="1" applyFont="1" applyFill="1" applyBorder="1" applyAlignment="1" applyProtection="1">
      <alignment horizontal="center"/>
      <protection locked="0"/>
    </xf>
    <xf numFmtId="186" fontId="1" fillId="0" borderId="17" xfId="0" applyNumberFormat="1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 locked="0"/>
    </xf>
    <xf numFmtId="186" fontId="1" fillId="33" borderId="18" xfId="0" applyNumberFormat="1" applyFont="1" applyFill="1" applyBorder="1" applyAlignment="1" applyProtection="1">
      <alignment horizontal="center"/>
      <protection locked="0"/>
    </xf>
    <xf numFmtId="192" fontId="3" fillId="0" borderId="0" xfId="0" applyNumberFormat="1" applyFont="1" applyFill="1" applyAlignment="1">
      <alignment horizontal="right"/>
    </xf>
    <xf numFmtId="192" fontId="3" fillId="0" borderId="0" xfId="0" applyNumberFormat="1" applyFont="1" applyFill="1" applyAlignment="1">
      <alignment horizontal="right" vertical="top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5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33" borderId="20" xfId="0" applyNumberFormat="1" applyFont="1" applyFill="1" applyBorder="1" applyAlignment="1">
      <alignment horizontal="center" vertical="center"/>
    </xf>
    <xf numFmtId="2" fontId="1" fillId="33" borderId="21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2" fontId="1" fillId="33" borderId="23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2" fontId="1" fillId="33" borderId="25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33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26" xfId="0" applyNumberFormat="1" applyFont="1" applyFill="1" applyBorder="1" applyAlignment="1" applyProtection="1">
      <alignment horizontal="center" vertical="center"/>
      <protection locked="0"/>
    </xf>
    <xf numFmtId="2" fontId="1" fillId="0" borderId="27" xfId="0" applyNumberFormat="1" applyFont="1" applyFill="1" applyBorder="1" applyAlignment="1" applyProtection="1">
      <alignment horizontal="center" vertical="center"/>
      <protection locked="0"/>
    </xf>
    <xf numFmtId="2" fontId="1" fillId="33" borderId="27" xfId="0" applyNumberFormat="1" applyFont="1" applyFill="1" applyBorder="1" applyAlignment="1" applyProtection="1">
      <alignment horizontal="center" vertical="center"/>
      <protection locked="0"/>
    </xf>
    <xf numFmtId="2" fontId="1" fillId="33" borderId="28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>
      <alignment horizontal="center" vertical="center"/>
    </xf>
    <xf numFmtId="196" fontId="1" fillId="0" borderId="29" xfId="59" applyNumberFormat="1" applyFont="1" applyFill="1" applyBorder="1" applyAlignment="1" applyProtection="1">
      <alignment horizontal="center" vertical="center"/>
      <protection locked="0"/>
    </xf>
    <xf numFmtId="196" fontId="1" fillId="0" borderId="29" xfId="0" applyNumberFormat="1" applyFont="1" applyFill="1" applyBorder="1" applyAlignment="1" applyProtection="1">
      <alignment horizontal="center" vertical="center"/>
      <protection locked="0"/>
    </xf>
    <xf numFmtId="196" fontId="1" fillId="0" borderId="30" xfId="59" applyNumberFormat="1" applyFont="1" applyFill="1" applyBorder="1" applyAlignment="1">
      <alignment horizontal="center" vertical="center"/>
    </xf>
    <xf numFmtId="196" fontId="1" fillId="0" borderId="31" xfId="59" applyNumberFormat="1" applyFont="1" applyFill="1" applyBorder="1" applyAlignment="1">
      <alignment horizontal="center" vertical="center"/>
    </xf>
    <xf numFmtId="196" fontId="1" fillId="0" borderId="32" xfId="59" applyNumberFormat="1" applyFont="1" applyFill="1" applyBorder="1" applyAlignment="1">
      <alignment horizontal="center" vertical="center"/>
    </xf>
    <xf numFmtId="196" fontId="0" fillId="0" borderId="32" xfId="59" applyNumberFormat="1" applyFont="1" applyFill="1" applyBorder="1" applyAlignment="1">
      <alignment horizontal="center" vertical="center"/>
    </xf>
    <xf numFmtId="196" fontId="1" fillId="0" borderId="33" xfId="59" applyNumberFormat="1" applyFont="1" applyFill="1" applyBorder="1" applyAlignment="1">
      <alignment horizontal="center" vertical="center"/>
    </xf>
    <xf numFmtId="186" fontId="1" fillId="0" borderId="15" xfId="0" applyNumberFormat="1" applyFont="1" applyFill="1" applyBorder="1" applyAlignment="1">
      <alignment horizontal="center"/>
    </xf>
    <xf numFmtId="186" fontId="1" fillId="0" borderId="10" xfId="0" applyNumberFormat="1" applyFont="1" applyFill="1" applyBorder="1" applyAlignment="1">
      <alignment horizontal="center"/>
    </xf>
    <xf numFmtId="0" fontId="17" fillId="33" borderId="0" xfId="0" applyFont="1" applyFill="1" applyBorder="1" applyAlignment="1" applyProtection="1">
      <alignment horizontal="center"/>
      <protection locked="0"/>
    </xf>
    <xf numFmtId="186" fontId="17" fillId="0" borderId="16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186" fontId="1" fillId="0" borderId="29" xfId="0" applyNumberFormat="1" applyFont="1" applyFill="1" applyBorder="1" applyAlignment="1">
      <alignment horizontal="center"/>
    </xf>
    <xf numFmtId="186" fontId="1" fillId="33" borderId="18" xfId="0" applyNumberFormat="1" applyFont="1" applyFill="1" applyBorder="1" applyAlignment="1">
      <alignment horizontal="center"/>
    </xf>
    <xf numFmtId="194" fontId="8" fillId="0" borderId="0" xfId="0" applyNumberFormat="1" applyFont="1" applyFill="1" applyAlignment="1">
      <alignment horizontal="right" vertical="center"/>
    </xf>
    <xf numFmtId="192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 horizontal="right" vertical="top"/>
    </xf>
    <xf numFmtId="186" fontId="0" fillId="0" borderId="0" xfId="0" applyNumberFormat="1" applyFill="1" applyBorder="1" applyAlignment="1" applyProtection="1">
      <alignment horizontal="center" vertical="center"/>
      <protection locked="0"/>
    </xf>
    <xf numFmtId="191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quotePrefix="1">
      <alignment vertical="top"/>
    </xf>
    <xf numFmtId="0" fontId="21" fillId="0" borderId="0" xfId="0" applyFont="1" applyAlignment="1">
      <alignment/>
    </xf>
    <xf numFmtId="10" fontId="22" fillId="0" borderId="34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 applyProtection="1">
      <alignment horizontal="left" vertical="center"/>
      <protection locked="0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197" fontId="3" fillId="0" borderId="0" xfId="0" applyNumberFormat="1" applyFont="1" applyFill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197" fontId="8" fillId="0" borderId="0" xfId="0" applyNumberFormat="1" applyFont="1" applyFill="1" applyAlignment="1">
      <alignment horizontal="right" vertical="center"/>
    </xf>
    <xf numFmtId="192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 horizontal="right" vertical="top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196" fontId="0" fillId="0" borderId="30" xfId="59" applyNumberFormat="1" applyFont="1" applyFill="1" applyBorder="1" applyAlignment="1">
      <alignment horizontal="center" vertical="center"/>
    </xf>
    <xf numFmtId="196" fontId="0" fillId="0" borderId="31" xfId="59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15" fillId="0" borderId="37" xfId="0" applyFont="1" applyFill="1" applyBorder="1" applyAlignment="1" quotePrefix="1">
      <alignment horizontal="center" vertical="center" wrapText="1"/>
    </xf>
    <xf numFmtId="0" fontId="15" fillId="33" borderId="38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/>
    </xf>
    <xf numFmtId="0" fontId="15" fillId="33" borderId="39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191" fontId="15" fillId="0" borderId="34" xfId="0" applyNumberFormat="1" applyFont="1" applyFill="1" applyBorder="1" applyAlignment="1" applyProtection="1">
      <alignment horizontal="center" vertical="center"/>
      <protection locked="0"/>
    </xf>
    <xf numFmtId="191" fontId="15" fillId="0" borderId="0" xfId="0" applyNumberFormat="1" applyFont="1" applyFill="1" applyBorder="1" applyAlignment="1" applyProtection="1">
      <alignment horizontal="center" vertical="center"/>
      <protection locked="0"/>
    </xf>
    <xf numFmtId="191" fontId="15" fillId="33" borderId="11" xfId="0" applyNumberFormat="1" applyFont="1" applyFill="1" applyBorder="1" applyAlignment="1" applyProtection="1">
      <alignment horizontal="center" vertical="center"/>
      <protection locked="0"/>
    </xf>
    <xf numFmtId="198" fontId="15" fillId="0" borderId="34" xfId="0" applyNumberFormat="1" applyFont="1" applyBorder="1" applyAlignment="1">
      <alignment horizontal="center" vertical="center"/>
    </xf>
    <xf numFmtId="191" fontId="15" fillId="33" borderId="12" xfId="0" applyNumberFormat="1" applyFont="1" applyFill="1" applyBorder="1" applyAlignment="1" applyProtection="1">
      <alignment horizontal="center" vertical="center"/>
      <protection locked="0"/>
    </xf>
    <xf numFmtId="198" fontId="15" fillId="0" borderId="0" xfId="0" applyNumberFormat="1" applyFont="1" applyBorder="1" applyAlignment="1">
      <alignment horizontal="center" vertical="center"/>
    </xf>
    <xf numFmtId="191" fontId="15" fillId="0" borderId="14" xfId="0" applyNumberFormat="1" applyFont="1" applyFill="1" applyBorder="1" applyAlignment="1" applyProtection="1">
      <alignment horizontal="center" vertical="center"/>
      <protection locked="0"/>
    </xf>
    <xf numFmtId="191" fontId="15" fillId="0" borderId="32" xfId="0" applyNumberFormat="1" applyFont="1" applyFill="1" applyBorder="1" applyAlignment="1" applyProtection="1">
      <alignment horizontal="center" vertical="center"/>
      <protection locked="0"/>
    </xf>
    <xf numFmtId="191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191" fontId="15" fillId="33" borderId="15" xfId="0" applyNumberFormat="1" applyFont="1" applyFill="1" applyBorder="1" applyAlignment="1" applyProtection="1">
      <alignment horizontal="center" vertical="center"/>
      <protection locked="0"/>
    </xf>
    <xf numFmtId="191" fontId="15" fillId="33" borderId="10" xfId="0" applyNumberFormat="1" applyFont="1" applyFill="1" applyBorder="1" applyAlignment="1" applyProtection="1">
      <alignment horizontal="center" vertical="center"/>
      <protection locked="0"/>
    </xf>
    <xf numFmtId="191" fontId="15" fillId="33" borderId="29" xfId="0" applyNumberFormat="1" applyFont="1" applyFill="1" applyBorder="1" applyAlignment="1" applyProtection="1">
      <alignment horizontal="center" vertical="center"/>
      <protection locked="0"/>
    </xf>
    <xf numFmtId="191" fontId="15" fillId="0" borderId="18" xfId="0" applyNumberFormat="1" applyFont="1" applyFill="1" applyBorder="1" applyAlignment="1" applyProtection="1">
      <alignment horizontal="center" vertical="center"/>
      <protection locked="0"/>
    </xf>
    <xf numFmtId="198" fontId="15" fillId="33" borderId="29" xfId="0" applyNumberFormat="1" applyFont="1" applyFill="1" applyBorder="1" applyAlignment="1">
      <alignment horizontal="center" vertical="center"/>
    </xf>
    <xf numFmtId="191" fontId="15" fillId="0" borderId="34" xfId="0" applyNumberFormat="1" applyFont="1" applyFill="1" applyBorder="1" applyAlignment="1">
      <alignment horizontal="center" vertical="center"/>
    </xf>
    <xf numFmtId="191" fontId="15" fillId="0" borderId="0" xfId="0" applyNumberFormat="1" applyFont="1" applyFill="1" applyBorder="1" applyAlignment="1">
      <alignment horizontal="center" vertical="center"/>
    </xf>
    <xf numFmtId="191" fontId="15" fillId="33" borderId="18" xfId="0" applyNumberFormat="1" applyFont="1" applyFill="1" applyBorder="1" applyAlignment="1" applyProtection="1">
      <alignment horizontal="center" vertical="center"/>
      <protection locked="0"/>
    </xf>
    <xf numFmtId="191" fontId="15" fillId="33" borderId="15" xfId="0" applyNumberFormat="1" applyFont="1" applyFill="1" applyBorder="1" applyAlignment="1">
      <alignment horizontal="center" vertical="center"/>
    </xf>
    <xf numFmtId="191" fontId="15" fillId="33" borderId="10" xfId="0" applyNumberFormat="1" applyFont="1" applyFill="1" applyBorder="1" applyAlignment="1">
      <alignment horizontal="center" vertical="center"/>
    </xf>
    <xf numFmtId="191" fontId="15" fillId="0" borderId="14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191" fontId="15" fillId="0" borderId="35" xfId="0" applyNumberFormat="1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2" fontId="15" fillId="0" borderId="3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13"/>
      </font>
    </dxf>
    <dxf>
      <font>
        <color indexed="9"/>
      </font>
    </dxf>
    <dxf>
      <font>
        <color indexed="9"/>
      </font>
    </dxf>
    <dxf>
      <font>
        <color indexed="13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agri-dfspro\unit7\c4\Beef%20Statistics\Prices\PRICES%20-%20Weekly%20computation\New%20Prices%20-%20Doc%20Prix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T46"/>
  <sheetViews>
    <sheetView showGridLines="0" zoomScalePageLayoutView="0" workbookViewId="0" topLeftCell="A1">
      <selection activeCell="T21" sqref="T21"/>
    </sheetView>
  </sheetViews>
  <sheetFormatPr defaultColWidth="9.140625" defaultRowHeight="12.75"/>
  <cols>
    <col min="1" max="1" width="2.00390625" style="5" customWidth="1"/>
    <col min="2" max="2" width="16.57421875" style="6" customWidth="1"/>
    <col min="3" max="3" width="1.7109375" style="6" customWidth="1"/>
    <col min="4" max="8" width="8.7109375" style="5" customWidth="1"/>
    <col min="9" max="9" width="1.7109375" style="5" customWidth="1"/>
    <col min="10" max="14" width="8.7109375" style="5" customWidth="1"/>
    <col min="15" max="15" width="1.7109375" style="5" customWidth="1"/>
    <col min="16" max="16" width="8.7109375" style="5" customWidth="1"/>
    <col min="17" max="17" width="9.421875" style="5" customWidth="1"/>
    <col min="18" max="18" width="9.7109375" style="6" bestFit="1" customWidth="1"/>
    <col min="19" max="19" width="1.28515625" style="5" customWidth="1"/>
    <col min="20" max="22" width="9.28125" style="5" bestFit="1" customWidth="1"/>
    <col min="23" max="16384" width="9.140625" style="5" customWidth="1"/>
  </cols>
  <sheetData>
    <row r="2" spans="2:20" ht="13.5" customHeight="1">
      <c r="B2" s="7" t="s">
        <v>67</v>
      </c>
      <c r="C2" s="145"/>
      <c r="D2" s="8"/>
      <c r="E2" s="8"/>
      <c r="F2" s="9"/>
      <c r="G2" s="9"/>
      <c r="H2" s="9"/>
      <c r="I2" s="9"/>
      <c r="J2" s="10"/>
      <c r="K2" s="9"/>
      <c r="L2" s="9"/>
      <c r="M2" s="9"/>
      <c r="N2" s="9"/>
      <c r="O2" s="9"/>
      <c r="P2" s="129">
        <v>20</v>
      </c>
      <c r="Q2" s="129"/>
      <c r="R2" s="129"/>
      <c r="T2" s="11"/>
    </row>
    <row r="3" spans="2:18" ht="13.5" customHeight="1">
      <c r="B3" s="12" t="s">
        <v>68</v>
      </c>
      <c r="C3" s="146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3" t="s">
        <v>69</v>
      </c>
      <c r="R3" s="65">
        <v>41407</v>
      </c>
    </row>
    <row r="4" spans="2:18" ht="13.5" customHeight="1">
      <c r="B4" s="14" t="s">
        <v>98</v>
      </c>
      <c r="C4" s="147"/>
      <c r="D4" s="117"/>
      <c r="F4" s="15"/>
      <c r="G4" s="15"/>
      <c r="H4" s="9"/>
      <c r="I4" s="9"/>
      <c r="J4" s="9"/>
      <c r="K4" s="9"/>
      <c r="L4" s="9"/>
      <c r="M4" s="9"/>
      <c r="N4" s="9"/>
      <c r="O4" s="9"/>
      <c r="P4" s="9"/>
      <c r="Q4" s="16" t="s">
        <v>70</v>
      </c>
      <c r="R4" s="66">
        <v>41413</v>
      </c>
    </row>
    <row r="5" spans="2:18" ht="5.25" customHeight="1">
      <c r="B5" s="17"/>
      <c r="C5" s="17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8"/>
    </row>
    <row r="6" spans="2:18" ht="17.25" customHeight="1">
      <c r="B6" s="125" t="s">
        <v>111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</row>
    <row r="7" spans="2:18" ht="17.25" customHeight="1">
      <c r="B7" s="125" t="s">
        <v>112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</row>
    <row r="8" spans="2:18" ht="5.25" customHeight="1" thickBot="1"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19"/>
    </row>
    <row r="9" spans="2:18" ht="12" customHeight="1" thickBot="1">
      <c r="B9" s="21" t="s">
        <v>71</v>
      </c>
      <c r="C9" s="19"/>
      <c r="D9" s="126" t="s">
        <v>72</v>
      </c>
      <c r="E9" s="127"/>
      <c r="F9" s="127"/>
      <c r="G9" s="127"/>
      <c r="H9" s="128"/>
      <c r="I9" s="20"/>
      <c r="J9" s="126" t="s">
        <v>73</v>
      </c>
      <c r="K9" s="127"/>
      <c r="L9" s="127"/>
      <c r="M9" s="127"/>
      <c r="N9" s="128"/>
      <c r="O9" s="20"/>
      <c r="P9" s="130" t="s">
        <v>74</v>
      </c>
      <c r="Q9" s="131"/>
      <c r="R9" s="132"/>
    </row>
    <row r="10" spans="2:18" ht="12" customHeight="1">
      <c r="B10" s="22"/>
      <c r="C10" s="19"/>
      <c r="D10" s="121" t="s">
        <v>4</v>
      </c>
      <c r="E10" s="121" t="s">
        <v>5</v>
      </c>
      <c r="F10" s="121" t="s">
        <v>6</v>
      </c>
      <c r="G10" s="121" t="s">
        <v>7</v>
      </c>
      <c r="H10" s="3" t="s">
        <v>64</v>
      </c>
      <c r="I10" s="20"/>
      <c r="J10" s="121" t="s">
        <v>8</v>
      </c>
      <c r="K10" s="121" t="s">
        <v>9</v>
      </c>
      <c r="L10" s="121" t="s">
        <v>97</v>
      </c>
      <c r="M10" s="121" t="s">
        <v>7</v>
      </c>
      <c r="N10" s="3" t="s">
        <v>64</v>
      </c>
      <c r="O10" s="20"/>
      <c r="P10" s="123" t="s">
        <v>66</v>
      </c>
      <c r="Q10" s="23" t="s">
        <v>75</v>
      </c>
      <c r="R10" s="3" t="s">
        <v>64</v>
      </c>
    </row>
    <row r="11" spans="2:18" ht="12" customHeight="1" thickBot="1">
      <c r="B11" s="24" t="s">
        <v>76</v>
      </c>
      <c r="C11" s="19"/>
      <c r="D11" s="122"/>
      <c r="E11" s="122"/>
      <c r="F11" s="122"/>
      <c r="G11" s="122"/>
      <c r="H11" s="25" t="s">
        <v>63</v>
      </c>
      <c r="I11" s="26"/>
      <c r="J11" s="122"/>
      <c r="K11" s="122"/>
      <c r="L11" s="122"/>
      <c r="M11" s="122"/>
      <c r="N11" s="25" t="s">
        <v>63</v>
      </c>
      <c r="O11" s="19"/>
      <c r="P11" s="124"/>
      <c r="Q11" s="27" t="s">
        <v>110</v>
      </c>
      <c r="R11" s="25" t="s">
        <v>63</v>
      </c>
    </row>
    <row r="12" spans="2:18" ht="12" customHeight="1" thickBot="1">
      <c r="B12" s="28" t="s">
        <v>77</v>
      </c>
      <c r="C12" s="19"/>
      <c r="D12" s="67">
        <v>381.723</v>
      </c>
      <c r="E12" s="68">
        <v>368.355</v>
      </c>
      <c r="F12" s="69"/>
      <c r="G12" s="70">
        <v>370.407</v>
      </c>
      <c r="H12" s="95">
        <v>-1.9639999999999986</v>
      </c>
      <c r="I12" s="26"/>
      <c r="J12" s="67">
        <v>452.025</v>
      </c>
      <c r="K12" s="68">
        <v>460.716</v>
      </c>
      <c r="L12" s="68">
        <v>428.514</v>
      </c>
      <c r="M12" s="70">
        <v>455.21</v>
      </c>
      <c r="N12" s="95">
        <v>2.8319999999999936</v>
      </c>
      <c r="O12" s="19"/>
      <c r="P12" s="71">
        <v>388.7342</v>
      </c>
      <c r="Q12" s="29">
        <v>1.7479055755395683</v>
      </c>
      <c r="R12" s="96">
        <v>-0.9673999999999978</v>
      </c>
    </row>
    <row r="13" spans="2:18" ht="4.5" customHeight="1">
      <c r="B13" s="72"/>
      <c r="C13" s="19"/>
      <c r="D13" s="72"/>
      <c r="O13" s="19"/>
      <c r="P13" s="73"/>
      <c r="Q13" s="119">
        <v>174.79055755395683</v>
      </c>
      <c r="R13" s="72"/>
    </row>
    <row r="14" spans="2:18" ht="3.75" customHeight="1">
      <c r="B14" s="22"/>
      <c r="C14" s="19"/>
      <c r="D14" s="22"/>
      <c r="E14" s="22"/>
      <c r="F14" s="22"/>
      <c r="G14" s="22"/>
      <c r="H14" s="30"/>
      <c r="I14" s="22"/>
      <c r="J14" s="22"/>
      <c r="K14" s="22"/>
      <c r="L14" s="22"/>
      <c r="M14" s="22"/>
      <c r="N14" s="22"/>
      <c r="O14" s="22"/>
      <c r="P14" s="22"/>
      <c r="Q14" s="22"/>
      <c r="R14" s="31"/>
    </row>
    <row r="15" spans="2:18" ht="12" customHeight="1" thickBot="1">
      <c r="B15" s="22"/>
      <c r="C15" s="19"/>
      <c r="D15" s="32" t="s">
        <v>0</v>
      </c>
      <c r="E15" s="32" t="s">
        <v>1</v>
      </c>
      <c r="F15" s="32" t="s">
        <v>2</v>
      </c>
      <c r="G15" s="32" t="s">
        <v>3</v>
      </c>
      <c r="H15" s="32"/>
      <c r="I15" s="26"/>
      <c r="J15" s="32" t="s">
        <v>0</v>
      </c>
      <c r="K15" s="32" t="s">
        <v>1</v>
      </c>
      <c r="L15" s="32" t="s">
        <v>2</v>
      </c>
      <c r="M15" s="32" t="s">
        <v>3</v>
      </c>
      <c r="N15" s="33"/>
      <c r="O15" s="19"/>
      <c r="P15" s="34" t="s">
        <v>66</v>
      </c>
      <c r="Q15" s="19"/>
      <c r="R15" s="31"/>
    </row>
    <row r="16" spans="2:16" ht="12" customHeight="1">
      <c r="B16" s="35" t="s">
        <v>10</v>
      </c>
      <c r="C16" s="19"/>
      <c r="D16" s="74">
        <v>358.5086</v>
      </c>
      <c r="E16" s="75">
        <v>329.6479</v>
      </c>
      <c r="F16" s="75"/>
      <c r="G16" s="76">
        <v>349.5114</v>
      </c>
      <c r="H16" s="97">
        <v>-2.5120000000000005</v>
      </c>
      <c r="I16" s="36"/>
      <c r="J16" s="74" t="s">
        <v>85</v>
      </c>
      <c r="K16" s="75"/>
      <c r="L16" s="75" t="s">
        <v>85</v>
      </c>
      <c r="M16" s="76" t="s">
        <v>85</v>
      </c>
      <c r="N16" s="148" t="s">
        <v>85</v>
      </c>
      <c r="O16" s="19"/>
      <c r="P16" s="77">
        <v>349.5114</v>
      </c>
    </row>
    <row r="17" spans="2:16" ht="12" customHeight="1">
      <c r="B17" s="37" t="s">
        <v>107</v>
      </c>
      <c r="C17" s="19"/>
      <c r="D17" s="78" t="s">
        <v>85</v>
      </c>
      <c r="E17" s="79" t="s">
        <v>85</v>
      </c>
      <c r="F17" s="79"/>
      <c r="G17" s="80" t="s">
        <v>85</v>
      </c>
      <c r="H17" s="98" t="s">
        <v>85</v>
      </c>
      <c r="I17" s="36"/>
      <c r="J17" s="78" t="s">
        <v>85</v>
      </c>
      <c r="K17" s="79" t="s">
        <v>85</v>
      </c>
      <c r="L17" s="79" t="s">
        <v>85</v>
      </c>
      <c r="M17" s="80" t="s">
        <v>85</v>
      </c>
      <c r="N17" s="149" t="s">
        <v>85</v>
      </c>
      <c r="O17" s="19"/>
      <c r="P17" s="81" t="s">
        <v>85</v>
      </c>
    </row>
    <row r="18" spans="2:16" ht="12" customHeight="1">
      <c r="B18" s="37" t="s">
        <v>86</v>
      </c>
      <c r="C18" s="19"/>
      <c r="D18" s="78" t="s">
        <v>85</v>
      </c>
      <c r="E18" s="79">
        <v>328.0503</v>
      </c>
      <c r="F18" s="79"/>
      <c r="G18" s="80">
        <v>328.0503</v>
      </c>
      <c r="H18" s="98">
        <v>-4.2123000000000275</v>
      </c>
      <c r="I18" s="36"/>
      <c r="J18" s="78" t="s">
        <v>85</v>
      </c>
      <c r="K18" s="79" t="s">
        <v>85</v>
      </c>
      <c r="L18" s="79" t="s">
        <v>85</v>
      </c>
      <c r="M18" s="80" t="s">
        <v>85</v>
      </c>
      <c r="N18" s="149" t="s">
        <v>85</v>
      </c>
      <c r="O18" s="19"/>
      <c r="P18" s="81">
        <v>328.0503</v>
      </c>
    </row>
    <row r="19" spans="2:18" ht="12" customHeight="1">
      <c r="B19" s="37" t="s">
        <v>11</v>
      </c>
      <c r="C19" s="19"/>
      <c r="D19" s="82" t="s">
        <v>85</v>
      </c>
      <c r="E19" s="83">
        <v>401.7242</v>
      </c>
      <c r="F19" s="83"/>
      <c r="G19" s="84">
        <v>401.7242</v>
      </c>
      <c r="H19" s="99">
        <v>0.6786000000000172</v>
      </c>
      <c r="I19" s="36"/>
      <c r="J19" s="82" t="s">
        <v>85</v>
      </c>
      <c r="K19" s="83" t="s">
        <v>85</v>
      </c>
      <c r="L19" s="83" t="s">
        <v>85</v>
      </c>
      <c r="M19" s="84" t="s">
        <v>85</v>
      </c>
      <c r="N19" s="99" t="s">
        <v>85</v>
      </c>
      <c r="O19" s="19"/>
      <c r="P19" s="85">
        <v>401.7242</v>
      </c>
      <c r="Q19" s="19"/>
      <c r="R19" s="31"/>
    </row>
    <row r="20" spans="2:16" ht="12" customHeight="1">
      <c r="B20" s="37" t="s">
        <v>12</v>
      </c>
      <c r="C20" s="19"/>
      <c r="D20" s="82">
        <v>353.2581</v>
      </c>
      <c r="E20" s="83">
        <v>361.9171</v>
      </c>
      <c r="F20" s="83"/>
      <c r="G20" s="84">
        <v>357.3687</v>
      </c>
      <c r="H20" s="99">
        <v>-3.188500000000033</v>
      </c>
      <c r="I20" s="36"/>
      <c r="J20" s="82" t="s">
        <v>85</v>
      </c>
      <c r="K20" s="83" t="s">
        <v>85</v>
      </c>
      <c r="L20" s="83" t="s">
        <v>85</v>
      </c>
      <c r="M20" s="84" t="s">
        <v>85</v>
      </c>
      <c r="N20" s="99" t="s">
        <v>85</v>
      </c>
      <c r="O20" s="19"/>
      <c r="P20" s="85">
        <v>357.3687</v>
      </c>
    </row>
    <row r="21" spans="2:18" ht="12" customHeight="1">
      <c r="B21" s="37" t="s">
        <v>87</v>
      </c>
      <c r="C21" s="19"/>
      <c r="D21" s="82" t="s">
        <v>85</v>
      </c>
      <c r="E21" s="83">
        <v>302.7685</v>
      </c>
      <c r="F21" s="83"/>
      <c r="G21" s="84">
        <v>302.7685</v>
      </c>
      <c r="H21" s="99">
        <v>-20.817700000000002</v>
      </c>
      <c r="I21" s="36"/>
      <c r="J21" s="82" t="s">
        <v>85</v>
      </c>
      <c r="K21" s="83" t="s">
        <v>85</v>
      </c>
      <c r="L21" s="83" t="s">
        <v>85</v>
      </c>
      <c r="M21" s="84" t="s">
        <v>85</v>
      </c>
      <c r="N21" s="99" t="s">
        <v>85</v>
      </c>
      <c r="O21" s="19"/>
      <c r="P21" s="85">
        <v>302.7685</v>
      </c>
      <c r="Q21" s="19"/>
      <c r="R21" s="31"/>
    </row>
    <row r="22" spans="2:16" ht="12" customHeight="1">
      <c r="B22" s="37" t="s">
        <v>13</v>
      </c>
      <c r="C22" s="19"/>
      <c r="D22" s="82" t="s">
        <v>85</v>
      </c>
      <c r="E22" s="83">
        <v>434.4414</v>
      </c>
      <c r="F22" s="83"/>
      <c r="G22" s="84">
        <v>434.4414</v>
      </c>
      <c r="H22" s="99">
        <v>-0.4660000000000082</v>
      </c>
      <c r="I22" s="36"/>
      <c r="J22" s="82" t="s">
        <v>85</v>
      </c>
      <c r="K22" s="83" t="s">
        <v>85</v>
      </c>
      <c r="L22" s="83" t="s">
        <v>85</v>
      </c>
      <c r="M22" s="84" t="s">
        <v>85</v>
      </c>
      <c r="N22" s="100" t="s">
        <v>85</v>
      </c>
      <c r="O22" s="19"/>
      <c r="P22" s="85">
        <v>434.4414</v>
      </c>
    </row>
    <row r="23" spans="2:16" ht="12" customHeight="1">
      <c r="B23" s="37" t="s">
        <v>14</v>
      </c>
      <c r="C23" s="19"/>
      <c r="D23" s="82">
        <v>385.1949</v>
      </c>
      <c r="E23" s="83">
        <v>377.563</v>
      </c>
      <c r="F23" s="83"/>
      <c r="G23" s="84">
        <v>380.7621</v>
      </c>
      <c r="H23" s="99">
        <v>-1.801300000000026</v>
      </c>
      <c r="I23" s="36"/>
      <c r="J23" s="82" t="s">
        <v>85</v>
      </c>
      <c r="K23" s="83" t="s">
        <v>85</v>
      </c>
      <c r="L23" s="83" t="s">
        <v>85</v>
      </c>
      <c r="M23" s="84" t="s">
        <v>85</v>
      </c>
      <c r="N23" s="100" t="s">
        <v>85</v>
      </c>
      <c r="O23" s="19"/>
      <c r="P23" s="85">
        <v>380.7621</v>
      </c>
    </row>
    <row r="24" spans="2:16" ht="12" customHeight="1">
      <c r="B24" s="37" t="s">
        <v>16</v>
      </c>
      <c r="C24" s="19"/>
      <c r="D24" s="86">
        <v>389.1446</v>
      </c>
      <c r="E24" s="87">
        <v>387.692</v>
      </c>
      <c r="F24" s="87"/>
      <c r="G24" s="88">
        <v>388.5682</v>
      </c>
      <c r="H24" s="99">
        <v>1.9381999999999948</v>
      </c>
      <c r="I24" s="36"/>
      <c r="J24" s="86">
        <v>439.8603</v>
      </c>
      <c r="K24" s="87">
        <v>427.4245</v>
      </c>
      <c r="L24" s="87">
        <v>394.9045</v>
      </c>
      <c r="M24" s="88">
        <v>411.9218</v>
      </c>
      <c r="N24" s="99">
        <v>1.0594000000000392</v>
      </c>
      <c r="O24" s="19"/>
      <c r="P24" s="85">
        <v>393.2191</v>
      </c>
    </row>
    <row r="25" spans="2:16" ht="12" customHeight="1">
      <c r="B25" s="37" t="s">
        <v>17</v>
      </c>
      <c r="C25" s="19"/>
      <c r="D25" s="86" t="s">
        <v>85</v>
      </c>
      <c r="E25" s="87" t="s">
        <v>85</v>
      </c>
      <c r="F25" s="87"/>
      <c r="G25" s="88" t="s">
        <v>85</v>
      </c>
      <c r="H25" s="99" t="s">
        <v>85</v>
      </c>
      <c r="I25" s="38"/>
      <c r="J25" s="86">
        <v>426.6058</v>
      </c>
      <c r="K25" s="87">
        <v>437.7134</v>
      </c>
      <c r="L25" s="87">
        <v>441.2208</v>
      </c>
      <c r="M25" s="88">
        <v>438.1642</v>
      </c>
      <c r="N25" s="99">
        <v>6.263599999999997</v>
      </c>
      <c r="O25" s="19"/>
      <c r="P25" s="85">
        <v>438.1642</v>
      </c>
    </row>
    <row r="26" spans="2:16" ht="12" customHeight="1">
      <c r="B26" s="37" t="s">
        <v>18</v>
      </c>
      <c r="C26" s="19"/>
      <c r="D26" s="82">
        <v>398.676</v>
      </c>
      <c r="E26" s="83">
        <v>379.931</v>
      </c>
      <c r="F26" s="83"/>
      <c r="G26" s="84">
        <v>393.5826</v>
      </c>
      <c r="H26" s="99">
        <v>-3.2135000000000105</v>
      </c>
      <c r="I26" s="36"/>
      <c r="J26" s="82" t="s">
        <v>85</v>
      </c>
      <c r="K26" s="83" t="s">
        <v>85</v>
      </c>
      <c r="L26" s="83" t="s">
        <v>85</v>
      </c>
      <c r="M26" s="84" t="s">
        <v>85</v>
      </c>
      <c r="N26" s="99" t="s">
        <v>85</v>
      </c>
      <c r="O26" s="19"/>
      <c r="P26" s="85">
        <v>393.5826</v>
      </c>
    </row>
    <row r="27" spans="2:16" ht="12" customHeight="1">
      <c r="B27" s="37" t="s">
        <v>88</v>
      </c>
      <c r="C27" s="19"/>
      <c r="D27" s="82" t="s">
        <v>85</v>
      </c>
      <c r="E27" s="83" t="s">
        <v>85</v>
      </c>
      <c r="F27" s="83"/>
      <c r="G27" s="84" t="s">
        <v>85</v>
      </c>
      <c r="H27" s="99" t="s">
        <v>85</v>
      </c>
      <c r="I27" s="36"/>
      <c r="J27" s="82" t="s">
        <v>85</v>
      </c>
      <c r="K27" s="83" t="s">
        <v>85</v>
      </c>
      <c r="L27" s="83" t="s">
        <v>85</v>
      </c>
      <c r="M27" s="84" t="s">
        <v>85</v>
      </c>
      <c r="N27" s="99" t="s">
        <v>85</v>
      </c>
      <c r="O27" s="19"/>
      <c r="P27" s="85" t="s">
        <v>85</v>
      </c>
    </row>
    <row r="28" spans="2:18" ht="12" customHeight="1">
      <c r="B28" s="37" t="s">
        <v>89</v>
      </c>
      <c r="C28" s="19"/>
      <c r="D28" s="82" t="s">
        <v>85</v>
      </c>
      <c r="E28" s="83">
        <v>266.3749</v>
      </c>
      <c r="F28" s="83"/>
      <c r="G28" s="84">
        <v>266.3749</v>
      </c>
      <c r="H28" s="99">
        <v>21.677600000000012</v>
      </c>
      <c r="I28" s="36"/>
      <c r="J28" s="82" t="s">
        <v>85</v>
      </c>
      <c r="K28" s="83" t="s">
        <v>85</v>
      </c>
      <c r="L28" s="83" t="s">
        <v>85</v>
      </c>
      <c r="M28" s="84" t="s">
        <v>85</v>
      </c>
      <c r="N28" s="99" t="s">
        <v>85</v>
      </c>
      <c r="O28" s="19"/>
      <c r="P28" s="85">
        <v>266.3749</v>
      </c>
      <c r="Q28" s="116"/>
      <c r="R28" s="112"/>
    </row>
    <row r="29" spans="2:18" ht="12" customHeight="1">
      <c r="B29" s="37" t="s">
        <v>90</v>
      </c>
      <c r="C29" s="19"/>
      <c r="D29" s="82" t="s">
        <v>85</v>
      </c>
      <c r="E29" s="83">
        <v>311.7475</v>
      </c>
      <c r="F29" s="83"/>
      <c r="G29" s="84">
        <v>311.7475</v>
      </c>
      <c r="H29" s="99">
        <v>1.6163999999999987</v>
      </c>
      <c r="I29" s="36"/>
      <c r="J29" s="82" t="s">
        <v>85</v>
      </c>
      <c r="K29" s="83" t="s">
        <v>85</v>
      </c>
      <c r="L29" s="83" t="s">
        <v>85</v>
      </c>
      <c r="M29" s="84" t="s">
        <v>85</v>
      </c>
      <c r="N29" s="99" t="s">
        <v>85</v>
      </c>
      <c r="O29" s="19"/>
      <c r="P29" s="85">
        <v>311.7475</v>
      </c>
      <c r="Q29" s="116"/>
      <c r="R29" s="112"/>
    </row>
    <row r="30" spans="2:16" ht="12" customHeight="1">
      <c r="B30" s="37" t="s">
        <v>19</v>
      </c>
      <c r="C30" s="19"/>
      <c r="D30" s="82" t="s">
        <v>85</v>
      </c>
      <c r="E30" s="87">
        <v>395.8621</v>
      </c>
      <c r="F30" s="87"/>
      <c r="G30" s="88">
        <v>395.8621</v>
      </c>
      <c r="H30" s="99">
        <v>-5.615700000000004</v>
      </c>
      <c r="I30" s="36"/>
      <c r="J30" s="82" t="s">
        <v>85</v>
      </c>
      <c r="K30" s="87">
        <v>387.1</v>
      </c>
      <c r="L30" s="87">
        <v>368.9066</v>
      </c>
      <c r="M30" s="88">
        <v>378.6268</v>
      </c>
      <c r="N30" s="99">
        <v>-15.65949999999998</v>
      </c>
      <c r="O30" s="19"/>
      <c r="P30" s="85">
        <v>394.097</v>
      </c>
    </row>
    <row r="31" spans="2:16" ht="12" customHeight="1">
      <c r="B31" s="37" t="s">
        <v>91</v>
      </c>
      <c r="C31" s="19"/>
      <c r="D31" s="82" t="s">
        <v>85</v>
      </c>
      <c r="E31" s="87">
        <v>268.3647</v>
      </c>
      <c r="F31" s="87"/>
      <c r="G31" s="88">
        <v>268.3647</v>
      </c>
      <c r="H31" s="99">
        <v>-2.6982999999999606</v>
      </c>
      <c r="I31" s="36"/>
      <c r="J31" s="82" t="s">
        <v>85</v>
      </c>
      <c r="K31" s="87" t="s">
        <v>85</v>
      </c>
      <c r="L31" s="87" t="s">
        <v>85</v>
      </c>
      <c r="M31" s="88" t="s">
        <v>85</v>
      </c>
      <c r="N31" s="99" t="s">
        <v>85</v>
      </c>
      <c r="O31" s="19"/>
      <c r="P31" s="85">
        <v>268.3647</v>
      </c>
    </row>
    <row r="32" spans="2:18" ht="12" customHeight="1">
      <c r="B32" s="37" t="s">
        <v>92</v>
      </c>
      <c r="C32" s="19"/>
      <c r="D32" s="82" t="s">
        <v>85</v>
      </c>
      <c r="E32" s="87" t="s">
        <v>85</v>
      </c>
      <c r="F32" s="87"/>
      <c r="G32" s="88" t="s">
        <v>85</v>
      </c>
      <c r="H32" s="99" t="s">
        <v>85</v>
      </c>
      <c r="I32" s="36"/>
      <c r="J32" s="82" t="s">
        <v>85</v>
      </c>
      <c r="K32" s="87" t="s">
        <v>85</v>
      </c>
      <c r="L32" s="87" t="s">
        <v>85</v>
      </c>
      <c r="M32" s="88" t="s">
        <v>85</v>
      </c>
      <c r="N32" s="99" t="s">
        <v>85</v>
      </c>
      <c r="O32" s="19"/>
      <c r="P32" s="85" t="s">
        <v>85</v>
      </c>
      <c r="Q32" s="120" t="s">
        <v>114</v>
      </c>
      <c r="R32" s="150"/>
    </row>
    <row r="33" spans="2:16" ht="12" customHeight="1">
      <c r="B33" s="37" t="s">
        <v>20</v>
      </c>
      <c r="C33" s="19"/>
      <c r="D33" s="82" t="s">
        <v>85</v>
      </c>
      <c r="E33" s="83">
        <v>362.4166</v>
      </c>
      <c r="F33" s="83"/>
      <c r="G33" s="84">
        <v>362.4166</v>
      </c>
      <c r="H33" s="99">
        <v>10.720700000000022</v>
      </c>
      <c r="I33" s="36"/>
      <c r="J33" s="82" t="s">
        <v>85</v>
      </c>
      <c r="K33" s="83" t="s">
        <v>85</v>
      </c>
      <c r="L33" s="83" t="s">
        <v>85</v>
      </c>
      <c r="M33" s="84" t="s">
        <v>85</v>
      </c>
      <c r="N33" s="99" t="s">
        <v>85</v>
      </c>
      <c r="O33" s="19"/>
      <c r="P33" s="85">
        <v>362.4166</v>
      </c>
    </row>
    <row r="34" spans="2:18" ht="12" customHeight="1">
      <c r="B34" s="37" t="s">
        <v>21</v>
      </c>
      <c r="C34" s="19"/>
      <c r="D34" s="82">
        <v>358.6096</v>
      </c>
      <c r="E34" s="83">
        <v>366.1799</v>
      </c>
      <c r="F34" s="83"/>
      <c r="G34" s="84">
        <v>361.8645</v>
      </c>
      <c r="H34" s="99">
        <v>-2.862699999999961</v>
      </c>
      <c r="I34" s="36"/>
      <c r="J34" s="82" t="s">
        <v>85</v>
      </c>
      <c r="K34" s="83" t="s">
        <v>85</v>
      </c>
      <c r="L34" s="83" t="s">
        <v>85</v>
      </c>
      <c r="M34" s="84" t="s">
        <v>85</v>
      </c>
      <c r="N34" s="99" t="s">
        <v>85</v>
      </c>
      <c r="O34" s="19"/>
      <c r="P34" s="85">
        <v>361.8645</v>
      </c>
      <c r="Q34" s="116"/>
      <c r="R34" s="112"/>
    </row>
    <row r="35" spans="2:18" ht="12" customHeight="1">
      <c r="B35" s="37" t="s">
        <v>93</v>
      </c>
      <c r="C35" s="19"/>
      <c r="D35" s="82" t="s">
        <v>85</v>
      </c>
      <c r="E35" s="83">
        <v>300.8862</v>
      </c>
      <c r="F35" s="83"/>
      <c r="G35" s="84">
        <v>300.8862</v>
      </c>
      <c r="H35" s="99">
        <v>-5.8093000000000075</v>
      </c>
      <c r="I35" s="36"/>
      <c r="J35" s="82" t="s">
        <v>85</v>
      </c>
      <c r="K35" s="83" t="s">
        <v>85</v>
      </c>
      <c r="L35" s="83" t="s">
        <v>85</v>
      </c>
      <c r="M35" s="84" t="s">
        <v>85</v>
      </c>
      <c r="N35" s="99" t="s">
        <v>85</v>
      </c>
      <c r="O35" s="19"/>
      <c r="P35" s="85">
        <v>300.8862</v>
      </c>
      <c r="Q35" s="116"/>
      <c r="R35" s="112"/>
    </row>
    <row r="36" spans="2:16" ht="12" customHeight="1">
      <c r="B36" s="37" t="s">
        <v>22</v>
      </c>
      <c r="C36" s="19"/>
      <c r="D36" s="82">
        <v>372.8611</v>
      </c>
      <c r="E36" s="83">
        <v>367.2396</v>
      </c>
      <c r="F36" s="83"/>
      <c r="G36" s="84">
        <v>369.5427</v>
      </c>
      <c r="H36" s="99">
        <v>0.006300000000010186</v>
      </c>
      <c r="I36" s="36"/>
      <c r="J36" s="82" t="s">
        <v>85</v>
      </c>
      <c r="K36" s="83" t="s">
        <v>85</v>
      </c>
      <c r="L36" s="83" t="s">
        <v>85</v>
      </c>
      <c r="M36" s="84" t="s">
        <v>85</v>
      </c>
      <c r="N36" s="99" t="s">
        <v>85</v>
      </c>
      <c r="O36" s="19"/>
      <c r="P36" s="85">
        <v>369.5427</v>
      </c>
    </row>
    <row r="37" spans="2:16" ht="12" customHeight="1">
      <c r="B37" s="37" t="s">
        <v>108</v>
      </c>
      <c r="C37" s="19"/>
      <c r="D37" s="82" t="s">
        <v>85</v>
      </c>
      <c r="E37" s="83">
        <v>271.0024</v>
      </c>
      <c r="F37" s="83"/>
      <c r="G37" s="84">
        <v>271.0024</v>
      </c>
      <c r="H37" s="99">
        <v>4.060900000000004</v>
      </c>
      <c r="I37" s="36"/>
      <c r="J37" s="82" t="s">
        <v>85</v>
      </c>
      <c r="K37" s="83" t="s">
        <v>85</v>
      </c>
      <c r="L37" s="83" t="s">
        <v>85</v>
      </c>
      <c r="M37" s="84" t="s">
        <v>85</v>
      </c>
      <c r="N37" s="99" t="s">
        <v>85</v>
      </c>
      <c r="O37" s="19"/>
      <c r="P37" s="85">
        <v>271.0024</v>
      </c>
    </row>
    <row r="38" spans="2:16" ht="12" customHeight="1">
      <c r="B38" s="37" t="s">
        <v>94</v>
      </c>
      <c r="C38" s="19"/>
      <c r="D38" s="82" t="s">
        <v>85</v>
      </c>
      <c r="E38" s="83">
        <v>346.4306</v>
      </c>
      <c r="F38" s="83"/>
      <c r="G38" s="84">
        <v>346.4306</v>
      </c>
      <c r="H38" s="99">
        <v>1.5976</v>
      </c>
      <c r="I38" s="36"/>
      <c r="J38" s="82" t="s">
        <v>85</v>
      </c>
      <c r="K38" s="83" t="s">
        <v>85</v>
      </c>
      <c r="L38" s="83" t="s">
        <v>85</v>
      </c>
      <c r="M38" s="84" t="s">
        <v>85</v>
      </c>
      <c r="N38" s="99" t="s">
        <v>85</v>
      </c>
      <c r="O38" s="19"/>
      <c r="P38" s="85">
        <v>346.4306</v>
      </c>
    </row>
    <row r="39" spans="2:16" ht="12" customHeight="1">
      <c r="B39" s="37" t="s">
        <v>95</v>
      </c>
      <c r="C39" s="19"/>
      <c r="D39" s="82" t="s">
        <v>85</v>
      </c>
      <c r="E39" s="83">
        <v>309.1845</v>
      </c>
      <c r="F39" s="83"/>
      <c r="G39" s="84">
        <v>309.1845</v>
      </c>
      <c r="H39" s="99">
        <v>-18.497299999999996</v>
      </c>
      <c r="I39" s="36"/>
      <c r="J39" s="82" t="s">
        <v>85</v>
      </c>
      <c r="K39" s="83" t="s">
        <v>85</v>
      </c>
      <c r="L39" s="83" t="s">
        <v>85</v>
      </c>
      <c r="M39" s="84" t="s">
        <v>85</v>
      </c>
      <c r="N39" s="99" t="s">
        <v>85</v>
      </c>
      <c r="O39" s="19"/>
      <c r="P39" s="85">
        <v>309.1845</v>
      </c>
    </row>
    <row r="40" spans="2:16" ht="12" customHeight="1">
      <c r="B40" s="37" t="s">
        <v>15</v>
      </c>
      <c r="C40" s="19"/>
      <c r="D40" s="82" t="s">
        <v>85</v>
      </c>
      <c r="E40" s="83">
        <v>419.2474</v>
      </c>
      <c r="F40" s="83"/>
      <c r="G40" s="84">
        <v>419.2474</v>
      </c>
      <c r="H40" s="99">
        <v>3.49290000000002</v>
      </c>
      <c r="I40" s="36"/>
      <c r="J40" s="82" t="s">
        <v>85</v>
      </c>
      <c r="K40" s="83" t="s">
        <v>85</v>
      </c>
      <c r="L40" s="83" t="s">
        <v>85</v>
      </c>
      <c r="M40" s="84" t="s">
        <v>85</v>
      </c>
      <c r="N40" s="100" t="s">
        <v>85</v>
      </c>
      <c r="O40" s="19"/>
      <c r="P40" s="85">
        <v>419.2474</v>
      </c>
    </row>
    <row r="41" spans="2:16" ht="12" customHeight="1">
      <c r="B41" s="37" t="s">
        <v>23</v>
      </c>
      <c r="C41" s="19"/>
      <c r="D41" s="82" t="s">
        <v>85</v>
      </c>
      <c r="E41" s="83">
        <v>406.1657</v>
      </c>
      <c r="F41" s="83"/>
      <c r="G41" s="84">
        <v>406.1657</v>
      </c>
      <c r="H41" s="99">
        <v>-4.045999999999992</v>
      </c>
      <c r="I41" s="36"/>
      <c r="J41" s="82" t="s">
        <v>85</v>
      </c>
      <c r="K41" s="83" t="s">
        <v>85</v>
      </c>
      <c r="L41" s="83" t="s">
        <v>85</v>
      </c>
      <c r="M41" s="84" t="s">
        <v>85</v>
      </c>
      <c r="N41" s="99" t="s">
        <v>85</v>
      </c>
      <c r="O41" s="19"/>
      <c r="P41" s="85">
        <v>406.1657</v>
      </c>
    </row>
    <row r="42" spans="2:16" ht="12" customHeight="1">
      <c r="B42" s="37" t="s">
        <v>61</v>
      </c>
      <c r="C42" s="19"/>
      <c r="D42" s="82" t="s">
        <v>85</v>
      </c>
      <c r="E42" s="87" t="s">
        <v>85</v>
      </c>
      <c r="F42" s="83"/>
      <c r="G42" s="88" t="s">
        <v>85</v>
      </c>
      <c r="H42" s="99" t="s">
        <v>85</v>
      </c>
      <c r="I42" s="38"/>
      <c r="J42" s="82">
        <v>469.2056</v>
      </c>
      <c r="K42" s="87">
        <v>486.487</v>
      </c>
      <c r="L42" s="83" t="s">
        <v>85</v>
      </c>
      <c r="M42" s="88">
        <v>480.9147</v>
      </c>
      <c r="N42" s="99">
        <v>0.8161999999999807</v>
      </c>
      <c r="O42" s="19"/>
      <c r="P42" s="85">
        <v>480.9147</v>
      </c>
    </row>
    <row r="43" spans="2:16" ht="12" customHeight="1" thickBot="1">
      <c r="B43" s="39" t="s">
        <v>62</v>
      </c>
      <c r="C43" s="19"/>
      <c r="D43" s="89" t="s">
        <v>85</v>
      </c>
      <c r="E43" s="90" t="s">
        <v>85</v>
      </c>
      <c r="F43" s="90"/>
      <c r="G43" s="91" t="s">
        <v>85</v>
      </c>
      <c r="H43" s="101" t="s">
        <v>85</v>
      </c>
      <c r="I43" s="38"/>
      <c r="J43" s="89">
        <v>433.6945</v>
      </c>
      <c r="K43" s="90">
        <v>452.8961</v>
      </c>
      <c r="L43" s="90">
        <v>466.9338</v>
      </c>
      <c r="M43" s="91">
        <v>452.6078</v>
      </c>
      <c r="N43" s="101">
        <v>1.5708999999999946</v>
      </c>
      <c r="O43" s="19"/>
      <c r="P43" s="92">
        <v>452.6078</v>
      </c>
    </row>
    <row r="44" ht="3" customHeight="1">
      <c r="B44" s="114"/>
    </row>
    <row r="45" spans="2:17" ht="9.75" customHeight="1">
      <c r="B45" s="151" t="s">
        <v>115</v>
      </c>
      <c r="I45" s="115"/>
      <c r="J45" s="152" t="s">
        <v>116</v>
      </c>
      <c r="K45" s="115"/>
      <c r="L45" s="115"/>
      <c r="M45" s="115"/>
      <c r="N45" s="115"/>
      <c r="O45" s="115"/>
      <c r="P45" s="115"/>
      <c r="Q45" s="115"/>
    </row>
    <row r="46" spans="1:18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31"/>
    </row>
  </sheetData>
  <sheetProtection/>
  <mergeCells count="15">
    <mergeCell ref="D10:D11"/>
    <mergeCell ref="E10:E11"/>
    <mergeCell ref="F10:F11"/>
    <mergeCell ref="B6:R6"/>
    <mergeCell ref="B7:R7"/>
    <mergeCell ref="D9:H9"/>
    <mergeCell ref="J9:N9"/>
    <mergeCell ref="P2:R2"/>
    <mergeCell ref="P9:R9"/>
    <mergeCell ref="G10:G11"/>
    <mergeCell ref="J10:J11"/>
    <mergeCell ref="K10:K11"/>
    <mergeCell ref="L10:L11"/>
    <mergeCell ref="M10:M11"/>
    <mergeCell ref="P10:P11"/>
  </mergeCells>
  <conditionalFormatting sqref="N33 N26:N29 N36:N40 N22:N23 N16:N18">
    <cfRule type="cellIs" priority="1" dxfId="1" operator="equal" stopIfTrue="1">
      <formula>0</formula>
    </cfRule>
  </conditionalFormatting>
  <printOptions horizontalCentered="1"/>
  <pageMargins left="0.4724409448818898" right="0.4724409448818898" top="0.3937007874015748" bottom="0.5905511811023623" header="0.3937007874015748" footer="0.3937007874015748"/>
  <pageSetup horizontalDpi="600" verticalDpi="600" orientation="landscape" paperSize="9" r:id="rId1"/>
  <headerFooter alignWithMargins="0">
    <oddFooter>&amp;L&amp;8&amp;D&amp;R&amp;8( &amp;A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AY50"/>
  <sheetViews>
    <sheetView showGridLines="0" zoomScale="75" zoomScaleNormal="75" zoomScalePageLayoutView="0" workbookViewId="0" topLeftCell="A1">
      <selection activeCell="A1" sqref="A1:AF48"/>
    </sheetView>
  </sheetViews>
  <sheetFormatPr defaultColWidth="9.140625" defaultRowHeight="12.75"/>
  <cols>
    <col min="1" max="1" width="1.57421875" style="40" customWidth="1"/>
    <col min="2" max="2" width="1.57421875" style="0" customWidth="1"/>
    <col min="3" max="3" width="11.8515625" style="2" customWidth="1"/>
    <col min="4" max="31" width="4.421875" style="0" customWidth="1"/>
    <col min="32" max="32" width="5.57421875" style="1" customWidth="1"/>
    <col min="33" max="33" width="1.57421875" style="0" customWidth="1"/>
    <col min="34" max="34" width="9.28125" style="41" bestFit="1" customWidth="1"/>
  </cols>
  <sheetData>
    <row r="2" spans="3:32" ht="11.25" customHeight="1">
      <c r="C2" s="7" t="s">
        <v>67</v>
      </c>
      <c r="AB2" s="136">
        <v>20</v>
      </c>
      <c r="AC2" s="136"/>
      <c r="AD2" s="136"/>
      <c r="AE2" s="136"/>
      <c r="AF2" s="136"/>
    </row>
    <row r="3" spans="3:32" ht="11.25" customHeight="1">
      <c r="C3" s="12" t="s">
        <v>68</v>
      </c>
      <c r="AD3" s="42" t="s">
        <v>69</v>
      </c>
      <c r="AE3" s="137">
        <v>41407</v>
      </c>
      <c r="AF3" s="137">
        <v>38712</v>
      </c>
    </row>
    <row r="4" spans="3:32" ht="11.25" customHeight="1">
      <c r="C4" s="14" t="s">
        <v>98</v>
      </c>
      <c r="AD4" s="43" t="s">
        <v>70</v>
      </c>
      <c r="AE4" s="138">
        <v>41413</v>
      </c>
      <c r="AF4" s="138"/>
    </row>
    <row r="5" spans="1:51" s="5" customFormat="1" ht="13.5" customHeight="1">
      <c r="A5" s="44"/>
      <c r="B5" s="17"/>
      <c r="C5" s="17"/>
      <c r="D5" s="9"/>
      <c r="E5" s="9"/>
      <c r="F5" s="9"/>
      <c r="G5" s="117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8"/>
      <c r="AG5"/>
      <c r="AH5" s="41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s="5" customFormat="1" ht="12.75" customHeight="1">
      <c r="A6" s="44"/>
      <c r="C6" s="125" t="s">
        <v>78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/>
      <c r="AH6" s="41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s="5" customFormat="1" ht="12.75" customHeight="1">
      <c r="A7" s="44"/>
      <c r="C7" s="125" t="s">
        <v>79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/>
      <c r="AH7" s="41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4:31" ht="18.75" customHeight="1" thickBot="1"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6"/>
      <c r="AD8" s="45"/>
      <c r="AE8" s="45"/>
    </row>
    <row r="9" spans="3:32" ht="9.75" customHeight="1">
      <c r="C9" s="153" t="s">
        <v>109</v>
      </c>
      <c r="D9" s="154" t="s">
        <v>10</v>
      </c>
      <c r="E9" s="155" t="s">
        <v>107</v>
      </c>
      <c r="F9" s="155" t="s">
        <v>86</v>
      </c>
      <c r="G9" s="155" t="s">
        <v>11</v>
      </c>
      <c r="H9" s="155" t="s">
        <v>12</v>
      </c>
      <c r="I9" s="155" t="s">
        <v>87</v>
      </c>
      <c r="J9" s="155" t="s">
        <v>13</v>
      </c>
      <c r="K9" s="155" t="s">
        <v>14</v>
      </c>
      <c r="L9" s="155" t="s">
        <v>16</v>
      </c>
      <c r="M9" s="155" t="s">
        <v>17</v>
      </c>
      <c r="N9" s="155" t="s">
        <v>18</v>
      </c>
      <c r="O9" s="155" t="s">
        <v>88</v>
      </c>
      <c r="P9" s="155" t="s">
        <v>89</v>
      </c>
      <c r="Q9" s="155" t="s">
        <v>90</v>
      </c>
      <c r="R9" s="155" t="s">
        <v>19</v>
      </c>
      <c r="S9" s="155" t="s">
        <v>91</v>
      </c>
      <c r="T9" s="155" t="s">
        <v>92</v>
      </c>
      <c r="U9" s="155" t="s">
        <v>20</v>
      </c>
      <c r="V9" s="155" t="s">
        <v>21</v>
      </c>
      <c r="W9" s="155" t="s">
        <v>93</v>
      </c>
      <c r="X9" s="155" t="s">
        <v>22</v>
      </c>
      <c r="Y9" s="155" t="s">
        <v>108</v>
      </c>
      <c r="Z9" s="155" t="s">
        <v>94</v>
      </c>
      <c r="AA9" s="155" t="s">
        <v>95</v>
      </c>
      <c r="AB9" s="155" t="s">
        <v>15</v>
      </c>
      <c r="AC9" s="155" t="s">
        <v>23</v>
      </c>
      <c r="AD9" s="156" t="s">
        <v>24</v>
      </c>
      <c r="AE9" s="156" t="s">
        <v>25</v>
      </c>
      <c r="AF9" s="157" t="s">
        <v>96</v>
      </c>
    </row>
    <row r="10" spans="3:32" ht="9.75" customHeight="1" thickBot="1">
      <c r="C10" s="153"/>
      <c r="D10" s="158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4"/>
      <c r="AE10" s="135"/>
      <c r="AF10" s="159" t="s">
        <v>63</v>
      </c>
    </row>
    <row r="11" spans="1:35" s="5" customFormat="1" ht="11.25" customHeight="1">
      <c r="A11" s="44"/>
      <c r="C11" s="160" t="s">
        <v>26</v>
      </c>
      <c r="D11" s="161">
        <v>380.57</v>
      </c>
      <c r="E11" s="162" t="s">
        <v>85</v>
      </c>
      <c r="F11" s="162">
        <v>345.3719</v>
      </c>
      <c r="G11" s="162">
        <v>411.0931</v>
      </c>
      <c r="H11" s="162">
        <v>373.32</v>
      </c>
      <c r="I11" s="162">
        <v>333.54</v>
      </c>
      <c r="J11" s="162">
        <v>451.67</v>
      </c>
      <c r="K11" s="162">
        <v>403.709</v>
      </c>
      <c r="L11" s="162">
        <v>417</v>
      </c>
      <c r="M11" s="162">
        <v>428.96</v>
      </c>
      <c r="N11" s="162">
        <v>422.92</v>
      </c>
      <c r="O11" s="162" t="s">
        <v>85</v>
      </c>
      <c r="P11" s="162">
        <v>274.061</v>
      </c>
      <c r="Q11" s="162" t="s">
        <v>85</v>
      </c>
      <c r="R11" s="162">
        <v>421.7</v>
      </c>
      <c r="S11" s="162" t="s">
        <v>85</v>
      </c>
      <c r="T11" s="162" t="s">
        <v>85</v>
      </c>
      <c r="U11" s="162">
        <v>386.36</v>
      </c>
      <c r="V11" s="162">
        <v>376.97</v>
      </c>
      <c r="W11" s="162">
        <v>309.4386</v>
      </c>
      <c r="X11" s="162">
        <v>394.5</v>
      </c>
      <c r="Y11" s="162" t="s">
        <v>85</v>
      </c>
      <c r="Z11" s="162">
        <v>355.08</v>
      </c>
      <c r="AA11" s="162">
        <v>358.8</v>
      </c>
      <c r="AB11" s="162">
        <v>456.36</v>
      </c>
      <c r="AC11" s="162">
        <v>429.3771</v>
      </c>
      <c r="AD11" s="162">
        <v>463.223</v>
      </c>
      <c r="AE11" s="163">
        <v>407.5179</v>
      </c>
      <c r="AF11" s="164">
        <v>-2.8987000000000194</v>
      </c>
      <c r="AH11" s="41"/>
      <c r="AI11"/>
    </row>
    <row r="12" spans="1:35" s="5" customFormat="1" ht="11.25" customHeight="1">
      <c r="A12" s="44"/>
      <c r="C12" s="160" t="s">
        <v>27</v>
      </c>
      <c r="D12" s="162">
        <v>364.16</v>
      </c>
      <c r="E12" s="162" t="s">
        <v>85</v>
      </c>
      <c r="F12" s="162">
        <v>342.2865</v>
      </c>
      <c r="G12" s="162">
        <v>409.7514</v>
      </c>
      <c r="H12" s="162">
        <v>369.24</v>
      </c>
      <c r="I12" s="162">
        <v>330.48</v>
      </c>
      <c r="J12" s="162">
        <v>457.67</v>
      </c>
      <c r="K12" s="162">
        <v>403.762</v>
      </c>
      <c r="L12" s="162">
        <v>402</v>
      </c>
      <c r="M12" s="162">
        <v>431.32</v>
      </c>
      <c r="N12" s="162">
        <v>413.07</v>
      </c>
      <c r="O12" s="162" t="s">
        <v>85</v>
      </c>
      <c r="P12" s="162">
        <v>288.3581</v>
      </c>
      <c r="Q12" s="162" t="s">
        <v>85</v>
      </c>
      <c r="R12" s="162">
        <v>400.33</v>
      </c>
      <c r="S12" s="162" t="s">
        <v>85</v>
      </c>
      <c r="T12" s="162" t="s">
        <v>85</v>
      </c>
      <c r="U12" s="162">
        <v>394.06</v>
      </c>
      <c r="V12" s="162">
        <v>376.61</v>
      </c>
      <c r="W12" s="162">
        <v>309.2058</v>
      </c>
      <c r="X12" s="162">
        <v>389.2</v>
      </c>
      <c r="Y12" s="162" t="s">
        <v>85</v>
      </c>
      <c r="Z12" s="162">
        <v>358.22</v>
      </c>
      <c r="AA12" s="162" t="s">
        <v>85</v>
      </c>
      <c r="AB12" s="162">
        <v>454.83</v>
      </c>
      <c r="AC12" s="162">
        <v>420.9945</v>
      </c>
      <c r="AD12" s="162">
        <v>463.2919</v>
      </c>
      <c r="AE12" s="165">
        <v>396.9948</v>
      </c>
      <c r="AF12" s="166">
        <v>-1.2608999999999924</v>
      </c>
      <c r="AH12" s="41"/>
      <c r="AI12"/>
    </row>
    <row r="13" spans="1:34" s="5" customFormat="1" ht="11.25" customHeight="1">
      <c r="A13" s="44"/>
      <c r="C13" s="160" t="s">
        <v>28</v>
      </c>
      <c r="D13" s="162">
        <v>336.25</v>
      </c>
      <c r="E13" s="162" t="s">
        <v>85</v>
      </c>
      <c r="F13" s="162">
        <v>332.4132</v>
      </c>
      <c r="G13" s="162">
        <v>401.4329</v>
      </c>
      <c r="H13" s="162">
        <v>367.2</v>
      </c>
      <c r="I13" s="162">
        <v>307.31</v>
      </c>
      <c r="J13" s="162">
        <v>437.95</v>
      </c>
      <c r="K13" s="162">
        <v>381.625</v>
      </c>
      <c r="L13" s="162">
        <v>395</v>
      </c>
      <c r="M13" s="162">
        <v>421.98</v>
      </c>
      <c r="N13" s="162">
        <v>383.57</v>
      </c>
      <c r="O13" s="162" t="s">
        <v>85</v>
      </c>
      <c r="P13" s="162">
        <v>266.3263</v>
      </c>
      <c r="Q13" s="162">
        <v>309.4011</v>
      </c>
      <c r="R13" s="162">
        <v>401.8</v>
      </c>
      <c r="S13" s="162">
        <v>272.3902</v>
      </c>
      <c r="T13" s="162" t="s">
        <v>85</v>
      </c>
      <c r="U13" s="162">
        <v>360.08</v>
      </c>
      <c r="V13" s="162">
        <v>369.1</v>
      </c>
      <c r="W13" s="162">
        <v>302.0599</v>
      </c>
      <c r="X13" s="162">
        <v>372.2</v>
      </c>
      <c r="Y13" s="162">
        <v>269.5317</v>
      </c>
      <c r="Z13" s="162">
        <v>348.77</v>
      </c>
      <c r="AA13" s="162">
        <v>308.86</v>
      </c>
      <c r="AB13" s="162">
        <v>422.42</v>
      </c>
      <c r="AC13" s="162">
        <v>405.3935</v>
      </c>
      <c r="AD13" s="162">
        <v>447.4435</v>
      </c>
      <c r="AE13" s="165">
        <v>372.6429</v>
      </c>
      <c r="AF13" s="166">
        <v>-1.38190000000003</v>
      </c>
      <c r="AH13" s="41"/>
    </row>
    <row r="14" spans="1:34" s="5" customFormat="1" ht="11.25" customHeight="1">
      <c r="A14" s="58">
        <v>20</v>
      </c>
      <c r="C14" s="93" t="s">
        <v>29</v>
      </c>
      <c r="D14" s="113">
        <v>318.72</v>
      </c>
      <c r="E14" s="113" t="s">
        <v>85</v>
      </c>
      <c r="F14" s="113">
        <v>329.7906</v>
      </c>
      <c r="G14" s="167">
        <v>404.653</v>
      </c>
      <c r="H14" s="167">
        <v>362.1</v>
      </c>
      <c r="I14" s="167" t="s">
        <v>85</v>
      </c>
      <c r="J14" s="167">
        <v>439.71</v>
      </c>
      <c r="K14" s="167">
        <v>378.008</v>
      </c>
      <c r="L14" s="167">
        <v>387</v>
      </c>
      <c r="M14" s="167">
        <v>423.6</v>
      </c>
      <c r="N14" s="167">
        <v>383.7</v>
      </c>
      <c r="O14" s="167" t="s">
        <v>85</v>
      </c>
      <c r="P14" s="167">
        <v>284.5265</v>
      </c>
      <c r="Q14" s="167">
        <v>320.2039</v>
      </c>
      <c r="R14" s="167">
        <v>387.79</v>
      </c>
      <c r="S14" s="167" t="s">
        <v>85</v>
      </c>
      <c r="T14" s="167" t="s">
        <v>85</v>
      </c>
      <c r="U14" s="167">
        <v>368.94</v>
      </c>
      <c r="V14" s="167">
        <v>371.1</v>
      </c>
      <c r="W14" s="167">
        <v>304.3107</v>
      </c>
      <c r="X14" s="167">
        <v>369.4</v>
      </c>
      <c r="Y14" s="167">
        <v>295.8479</v>
      </c>
      <c r="Z14" s="167">
        <v>349.48</v>
      </c>
      <c r="AA14" s="167">
        <v>348.74</v>
      </c>
      <c r="AB14" s="167">
        <v>421.97</v>
      </c>
      <c r="AC14" s="167">
        <v>410.8655</v>
      </c>
      <c r="AD14" s="168">
        <v>447.7744</v>
      </c>
      <c r="AE14" s="165">
        <v>376.393</v>
      </c>
      <c r="AF14" s="166">
        <v>-1.82650000000001</v>
      </c>
      <c r="AH14" s="41"/>
    </row>
    <row r="15" spans="1:34" s="5" customFormat="1" ht="11.25" customHeight="1">
      <c r="A15" s="58"/>
      <c r="C15" s="160" t="s">
        <v>30</v>
      </c>
      <c r="D15" s="162">
        <v>326.06</v>
      </c>
      <c r="E15" s="162">
        <v>297.3873</v>
      </c>
      <c r="F15" s="162">
        <v>314.9807</v>
      </c>
      <c r="G15" s="162">
        <v>373.9283</v>
      </c>
      <c r="H15" s="162">
        <v>337.62</v>
      </c>
      <c r="I15" s="162">
        <v>289.49</v>
      </c>
      <c r="J15" s="162">
        <v>418.85</v>
      </c>
      <c r="K15" s="162">
        <v>361.155</v>
      </c>
      <c r="L15" s="162">
        <v>367</v>
      </c>
      <c r="M15" s="162">
        <v>402.21</v>
      </c>
      <c r="N15" s="162">
        <v>334.33</v>
      </c>
      <c r="O15" s="162">
        <v>350</v>
      </c>
      <c r="P15" s="162">
        <v>251.3572</v>
      </c>
      <c r="Q15" s="162">
        <v>323.6938</v>
      </c>
      <c r="R15" s="162">
        <v>360.5</v>
      </c>
      <c r="S15" s="162">
        <v>268.0631</v>
      </c>
      <c r="T15" s="162" t="s">
        <v>85</v>
      </c>
      <c r="U15" s="162">
        <v>339.38</v>
      </c>
      <c r="V15" s="162">
        <v>339.95</v>
      </c>
      <c r="W15" s="162">
        <v>297.3807</v>
      </c>
      <c r="X15" s="162">
        <v>333</v>
      </c>
      <c r="Y15" s="162">
        <v>275.1633</v>
      </c>
      <c r="Z15" s="162">
        <v>315.31</v>
      </c>
      <c r="AA15" s="162">
        <v>330.51</v>
      </c>
      <c r="AB15" s="162">
        <v>359.01</v>
      </c>
      <c r="AC15" s="162">
        <v>354.5156</v>
      </c>
      <c r="AD15" s="162">
        <v>420.4584</v>
      </c>
      <c r="AE15" s="165">
        <v>339.6963</v>
      </c>
      <c r="AF15" s="166">
        <v>-1.8394999999999868</v>
      </c>
      <c r="AH15" s="41"/>
    </row>
    <row r="16" spans="1:34" s="5" customFormat="1" ht="11.25" customHeight="1" thickBot="1">
      <c r="A16" s="58"/>
      <c r="C16" s="160" t="s">
        <v>31</v>
      </c>
      <c r="D16" s="162">
        <v>312.65</v>
      </c>
      <c r="E16" s="162" t="s">
        <v>85</v>
      </c>
      <c r="F16" s="162">
        <v>308.5785</v>
      </c>
      <c r="G16" s="162">
        <v>377.8192</v>
      </c>
      <c r="H16" s="162">
        <v>340.68</v>
      </c>
      <c r="I16" s="162" t="s">
        <v>85</v>
      </c>
      <c r="J16" s="162">
        <v>400.43</v>
      </c>
      <c r="K16" s="162">
        <v>360.611</v>
      </c>
      <c r="L16" s="162">
        <v>360</v>
      </c>
      <c r="M16" s="162">
        <v>404.46</v>
      </c>
      <c r="N16" s="162">
        <v>353.96</v>
      </c>
      <c r="O16" s="162">
        <v>350</v>
      </c>
      <c r="P16" s="162">
        <v>238.8758</v>
      </c>
      <c r="Q16" s="162">
        <v>321.6085</v>
      </c>
      <c r="R16" s="162">
        <v>359.76</v>
      </c>
      <c r="S16" s="162" t="s">
        <v>85</v>
      </c>
      <c r="T16" s="162" t="s">
        <v>85</v>
      </c>
      <c r="U16" s="162">
        <v>348.64</v>
      </c>
      <c r="V16" s="162">
        <v>346.2</v>
      </c>
      <c r="W16" s="162">
        <v>297.7718</v>
      </c>
      <c r="X16" s="162">
        <v>338</v>
      </c>
      <c r="Y16" s="162">
        <v>292.7943</v>
      </c>
      <c r="Z16" s="162">
        <v>326.16</v>
      </c>
      <c r="AA16" s="162">
        <v>334.05</v>
      </c>
      <c r="AB16" s="162">
        <v>365.42</v>
      </c>
      <c r="AC16" s="162">
        <v>390.7239</v>
      </c>
      <c r="AD16" s="162">
        <v>426.1231</v>
      </c>
      <c r="AE16" s="169">
        <v>352.9517</v>
      </c>
      <c r="AF16" s="166">
        <v>-2.588300000000004</v>
      </c>
      <c r="AH16" s="41"/>
    </row>
    <row r="17" spans="1:34" s="5" customFormat="1" ht="11.25" customHeight="1" thickBot="1">
      <c r="A17" s="58"/>
      <c r="C17" s="170" t="s">
        <v>32</v>
      </c>
      <c r="D17" s="171">
        <v>358.3536</v>
      </c>
      <c r="E17" s="172">
        <v>297.3873</v>
      </c>
      <c r="F17" s="172">
        <v>327.773</v>
      </c>
      <c r="G17" s="172">
        <v>381.0182</v>
      </c>
      <c r="H17" s="172">
        <v>359.6325</v>
      </c>
      <c r="I17" s="172">
        <v>292.9611</v>
      </c>
      <c r="J17" s="172">
        <v>433.4262</v>
      </c>
      <c r="K17" s="172">
        <v>381.7974</v>
      </c>
      <c r="L17" s="172">
        <v>393.0058</v>
      </c>
      <c r="M17" s="172">
        <v>422.8436</v>
      </c>
      <c r="N17" s="172">
        <v>406.1659</v>
      </c>
      <c r="O17" s="172">
        <v>350</v>
      </c>
      <c r="P17" s="172">
        <v>251.2889</v>
      </c>
      <c r="Q17" s="172">
        <v>321.2076</v>
      </c>
      <c r="R17" s="172">
        <v>407.6584</v>
      </c>
      <c r="S17" s="172">
        <v>268.6495</v>
      </c>
      <c r="T17" s="172" t="s">
        <v>85</v>
      </c>
      <c r="U17" s="172">
        <v>357.1141</v>
      </c>
      <c r="V17" s="172">
        <v>371.2525</v>
      </c>
      <c r="W17" s="172">
        <v>300.0728</v>
      </c>
      <c r="X17" s="172">
        <v>367.824</v>
      </c>
      <c r="Y17" s="172">
        <v>277.7818</v>
      </c>
      <c r="Z17" s="172">
        <v>345.5268</v>
      </c>
      <c r="AA17" s="172">
        <v>326.8345</v>
      </c>
      <c r="AB17" s="172">
        <v>369.8171</v>
      </c>
      <c r="AC17" s="172">
        <v>389.7836</v>
      </c>
      <c r="AD17" s="173">
        <v>440.5722</v>
      </c>
      <c r="AE17" s="174">
        <v>377.7402</v>
      </c>
      <c r="AF17" s="175">
        <v>-2.0032999999999674</v>
      </c>
      <c r="AH17" s="41"/>
    </row>
    <row r="18" spans="1:34" s="5" customFormat="1" ht="11.25" customHeight="1" thickBot="1">
      <c r="A18" s="58"/>
      <c r="C18" s="160" t="s">
        <v>33</v>
      </c>
      <c r="D18" s="176" t="s">
        <v>85</v>
      </c>
      <c r="E18" s="177" t="s">
        <v>85</v>
      </c>
      <c r="F18" s="177">
        <v>324.7769</v>
      </c>
      <c r="G18" s="162">
        <v>275.046</v>
      </c>
      <c r="H18" s="162">
        <v>339.66</v>
      </c>
      <c r="I18" s="162" t="s">
        <v>85</v>
      </c>
      <c r="J18" s="162" t="s">
        <v>85</v>
      </c>
      <c r="K18" s="162" t="s">
        <v>85</v>
      </c>
      <c r="L18" s="162">
        <v>346</v>
      </c>
      <c r="M18" s="162">
        <v>388.97</v>
      </c>
      <c r="N18" s="162" t="s">
        <v>85</v>
      </c>
      <c r="O18" s="162" t="s">
        <v>85</v>
      </c>
      <c r="P18" s="162" t="s">
        <v>85</v>
      </c>
      <c r="Q18" s="162">
        <v>319.9374</v>
      </c>
      <c r="R18" s="162" t="s">
        <v>85</v>
      </c>
      <c r="S18" s="162" t="s">
        <v>85</v>
      </c>
      <c r="T18" s="162" t="s">
        <v>85</v>
      </c>
      <c r="U18" s="162" t="s">
        <v>85</v>
      </c>
      <c r="V18" s="162">
        <v>338.34</v>
      </c>
      <c r="W18" s="162">
        <v>301.196</v>
      </c>
      <c r="X18" s="162" t="s">
        <v>85</v>
      </c>
      <c r="Y18" s="162" t="s">
        <v>85</v>
      </c>
      <c r="Z18" s="162">
        <v>345.72</v>
      </c>
      <c r="AA18" s="162">
        <v>321.06</v>
      </c>
      <c r="AB18" s="162" t="s">
        <v>85</v>
      </c>
      <c r="AC18" s="162">
        <v>408.1877</v>
      </c>
      <c r="AD18" s="162" t="s">
        <v>85</v>
      </c>
      <c r="AE18" s="178">
        <v>336.9506</v>
      </c>
      <c r="AF18" s="164">
        <v>-0.3552999999999997</v>
      </c>
      <c r="AH18" s="41"/>
    </row>
    <row r="19" spans="1:34" s="5" customFormat="1" ht="11.25" customHeight="1" thickBot="1">
      <c r="A19" s="58"/>
      <c r="C19" s="170" t="s">
        <v>34</v>
      </c>
      <c r="D19" s="179" t="s">
        <v>85</v>
      </c>
      <c r="E19" s="180" t="s">
        <v>85</v>
      </c>
      <c r="F19" s="180">
        <v>324.7769</v>
      </c>
      <c r="G19" s="172">
        <v>275.046</v>
      </c>
      <c r="H19" s="172">
        <v>339.66</v>
      </c>
      <c r="I19" s="172" t="s">
        <v>85</v>
      </c>
      <c r="J19" s="172" t="s">
        <v>85</v>
      </c>
      <c r="K19" s="172" t="s">
        <v>85</v>
      </c>
      <c r="L19" s="172">
        <v>346</v>
      </c>
      <c r="M19" s="172">
        <v>388.97</v>
      </c>
      <c r="N19" s="172" t="s">
        <v>85</v>
      </c>
      <c r="O19" s="172" t="s">
        <v>85</v>
      </c>
      <c r="P19" s="172" t="s">
        <v>85</v>
      </c>
      <c r="Q19" s="172">
        <v>319.9374</v>
      </c>
      <c r="R19" s="172" t="s">
        <v>85</v>
      </c>
      <c r="S19" s="172" t="s">
        <v>85</v>
      </c>
      <c r="T19" s="172" t="s">
        <v>85</v>
      </c>
      <c r="U19" s="172" t="s">
        <v>85</v>
      </c>
      <c r="V19" s="172">
        <v>338.34</v>
      </c>
      <c r="W19" s="172">
        <v>301.196</v>
      </c>
      <c r="X19" s="172" t="s">
        <v>85</v>
      </c>
      <c r="Y19" s="172" t="s">
        <v>85</v>
      </c>
      <c r="Z19" s="172">
        <v>345.72</v>
      </c>
      <c r="AA19" s="172">
        <v>321.06</v>
      </c>
      <c r="AB19" s="172" t="s">
        <v>85</v>
      </c>
      <c r="AC19" s="172">
        <v>408.1877</v>
      </c>
      <c r="AD19" s="173" t="s">
        <v>85</v>
      </c>
      <c r="AE19" s="174">
        <v>336.9506</v>
      </c>
      <c r="AF19" s="175">
        <v>-0.3552999999999997</v>
      </c>
      <c r="AH19" s="41"/>
    </row>
    <row r="20" spans="1:34" s="5" customFormat="1" ht="11.25" customHeight="1">
      <c r="A20" s="58"/>
      <c r="C20" s="160" t="s">
        <v>35</v>
      </c>
      <c r="D20" s="176" t="s">
        <v>85</v>
      </c>
      <c r="E20" s="177" t="s">
        <v>85</v>
      </c>
      <c r="F20" s="177" t="s">
        <v>85</v>
      </c>
      <c r="G20" s="162" t="s">
        <v>85</v>
      </c>
      <c r="H20" s="162" t="s">
        <v>85</v>
      </c>
      <c r="I20" s="162" t="s">
        <v>85</v>
      </c>
      <c r="J20" s="162" t="s">
        <v>85</v>
      </c>
      <c r="K20" s="162" t="s">
        <v>85</v>
      </c>
      <c r="L20" s="162">
        <v>463</v>
      </c>
      <c r="M20" s="162">
        <v>430.25</v>
      </c>
      <c r="N20" s="162" t="s">
        <v>85</v>
      </c>
      <c r="O20" s="162" t="s">
        <v>85</v>
      </c>
      <c r="P20" s="162" t="s">
        <v>85</v>
      </c>
      <c r="Q20" s="162" t="s">
        <v>85</v>
      </c>
      <c r="R20" s="162" t="s">
        <v>85</v>
      </c>
      <c r="S20" s="162" t="s">
        <v>85</v>
      </c>
      <c r="T20" s="162" t="s">
        <v>85</v>
      </c>
      <c r="U20" s="162" t="s">
        <v>85</v>
      </c>
      <c r="V20" s="162">
        <v>406.9</v>
      </c>
      <c r="W20" s="162" t="s">
        <v>85</v>
      </c>
      <c r="X20" s="162" t="s">
        <v>85</v>
      </c>
      <c r="Y20" s="162" t="s">
        <v>85</v>
      </c>
      <c r="Z20" s="162" t="s">
        <v>85</v>
      </c>
      <c r="AA20" s="162" t="s">
        <v>85</v>
      </c>
      <c r="AB20" s="162" t="s">
        <v>85</v>
      </c>
      <c r="AC20" s="162" t="s">
        <v>85</v>
      </c>
      <c r="AD20" s="162">
        <v>477.4634</v>
      </c>
      <c r="AE20" s="163">
        <v>454.6748</v>
      </c>
      <c r="AF20" s="164">
        <v>-0.9784000000000219</v>
      </c>
      <c r="AH20" s="41"/>
    </row>
    <row r="21" spans="1:34" s="5" customFormat="1" ht="11.25" customHeight="1">
      <c r="A21" s="58"/>
      <c r="C21" s="160" t="s">
        <v>36</v>
      </c>
      <c r="D21" s="177" t="s">
        <v>85</v>
      </c>
      <c r="E21" s="177" t="s">
        <v>85</v>
      </c>
      <c r="F21" s="177" t="s">
        <v>85</v>
      </c>
      <c r="G21" s="162" t="s">
        <v>85</v>
      </c>
      <c r="H21" s="162" t="s">
        <v>85</v>
      </c>
      <c r="I21" s="162" t="s">
        <v>85</v>
      </c>
      <c r="J21" s="162" t="s">
        <v>85</v>
      </c>
      <c r="K21" s="162" t="s">
        <v>85</v>
      </c>
      <c r="L21" s="162">
        <v>460</v>
      </c>
      <c r="M21" s="162">
        <v>441.17</v>
      </c>
      <c r="N21" s="162" t="s">
        <v>85</v>
      </c>
      <c r="O21" s="162" t="s">
        <v>85</v>
      </c>
      <c r="P21" s="162" t="s">
        <v>85</v>
      </c>
      <c r="Q21" s="162" t="s">
        <v>85</v>
      </c>
      <c r="R21" s="162" t="s">
        <v>85</v>
      </c>
      <c r="S21" s="162" t="s">
        <v>85</v>
      </c>
      <c r="T21" s="162" t="s">
        <v>85</v>
      </c>
      <c r="U21" s="162" t="s">
        <v>85</v>
      </c>
      <c r="V21" s="162">
        <v>401.61</v>
      </c>
      <c r="W21" s="162" t="s">
        <v>85</v>
      </c>
      <c r="X21" s="162" t="s">
        <v>85</v>
      </c>
      <c r="Y21" s="162" t="s">
        <v>85</v>
      </c>
      <c r="Z21" s="162" t="s">
        <v>85</v>
      </c>
      <c r="AA21" s="162" t="s">
        <v>85</v>
      </c>
      <c r="AB21" s="162" t="s">
        <v>85</v>
      </c>
      <c r="AC21" s="162" t="s">
        <v>85</v>
      </c>
      <c r="AD21" s="162">
        <v>477.6706</v>
      </c>
      <c r="AE21" s="165">
        <v>461.3075</v>
      </c>
      <c r="AF21" s="166">
        <v>2.3029000000000224</v>
      </c>
      <c r="AH21" s="41"/>
    </row>
    <row r="22" spans="1:34" s="5" customFormat="1" ht="11.25" customHeight="1">
      <c r="A22" s="58"/>
      <c r="C22" s="160" t="s">
        <v>37</v>
      </c>
      <c r="D22" s="177" t="s">
        <v>85</v>
      </c>
      <c r="E22" s="177" t="s">
        <v>85</v>
      </c>
      <c r="F22" s="177" t="s">
        <v>85</v>
      </c>
      <c r="G22" s="162" t="s">
        <v>85</v>
      </c>
      <c r="H22" s="162" t="s">
        <v>85</v>
      </c>
      <c r="I22" s="162" t="s">
        <v>85</v>
      </c>
      <c r="J22" s="162" t="s">
        <v>85</v>
      </c>
      <c r="K22" s="162" t="s">
        <v>85</v>
      </c>
      <c r="L22" s="162">
        <v>438</v>
      </c>
      <c r="M22" s="162">
        <v>443.14</v>
      </c>
      <c r="N22" s="162" t="s">
        <v>85</v>
      </c>
      <c r="O22" s="162" t="s">
        <v>85</v>
      </c>
      <c r="P22" s="162" t="s">
        <v>85</v>
      </c>
      <c r="Q22" s="162" t="s">
        <v>85</v>
      </c>
      <c r="R22" s="162" t="s">
        <v>85</v>
      </c>
      <c r="S22" s="162" t="s">
        <v>85</v>
      </c>
      <c r="T22" s="162" t="s">
        <v>85</v>
      </c>
      <c r="U22" s="162" t="s">
        <v>85</v>
      </c>
      <c r="V22" s="162">
        <v>364.94</v>
      </c>
      <c r="W22" s="162" t="s">
        <v>85</v>
      </c>
      <c r="X22" s="162" t="s">
        <v>85</v>
      </c>
      <c r="Y22" s="162" t="s">
        <v>85</v>
      </c>
      <c r="Z22" s="162" t="s">
        <v>85</v>
      </c>
      <c r="AA22" s="162" t="s">
        <v>85</v>
      </c>
      <c r="AB22" s="162" t="s">
        <v>85</v>
      </c>
      <c r="AC22" s="162">
        <v>491.1991</v>
      </c>
      <c r="AD22" s="162">
        <v>475.5831</v>
      </c>
      <c r="AE22" s="165">
        <v>470.5109</v>
      </c>
      <c r="AF22" s="166">
        <v>1.0837999999999965</v>
      </c>
      <c r="AH22" s="41"/>
    </row>
    <row r="23" spans="1:34" s="5" customFormat="1" ht="11.25" customHeight="1">
      <c r="A23" s="58">
        <v>20</v>
      </c>
      <c r="C23" s="93" t="s">
        <v>38</v>
      </c>
      <c r="D23" s="181" t="s">
        <v>85</v>
      </c>
      <c r="E23" s="181" t="s">
        <v>85</v>
      </c>
      <c r="F23" s="181" t="s">
        <v>85</v>
      </c>
      <c r="G23" s="167" t="s">
        <v>85</v>
      </c>
      <c r="H23" s="167">
        <v>416.16</v>
      </c>
      <c r="I23" s="167" t="s">
        <v>85</v>
      </c>
      <c r="J23" s="167" t="s">
        <v>85</v>
      </c>
      <c r="K23" s="167" t="s">
        <v>85</v>
      </c>
      <c r="L23" s="167">
        <v>428</v>
      </c>
      <c r="M23" s="167">
        <v>432.55</v>
      </c>
      <c r="N23" s="167" t="s">
        <v>85</v>
      </c>
      <c r="O23" s="167" t="s">
        <v>85</v>
      </c>
      <c r="P23" s="167" t="s">
        <v>85</v>
      </c>
      <c r="Q23" s="167" t="s">
        <v>85</v>
      </c>
      <c r="R23" s="167">
        <v>387.1</v>
      </c>
      <c r="S23" s="167" t="s">
        <v>85</v>
      </c>
      <c r="T23" s="167" t="s">
        <v>85</v>
      </c>
      <c r="U23" s="167" t="s">
        <v>85</v>
      </c>
      <c r="V23" s="167">
        <v>381.41</v>
      </c>
      <c r="W23" s="167" t="s">
        <v>85</v>
      </c>
      <c r="X23" s="167" t="s">
        <v>85</v>
      </c>
      <c r="Y23" s="167">
        <v>268.193</v>
      </c>
      <c r="Z23" s="167" t="s">
        <v>85</v>
      </c>
      <c r="AA23" s="167" t="s">
        <v>85</v>
      </c>
      <c r="AB23" s="167" t="s">
        <v>85</v>
      </c>
      <c r="AC23" s="167">
        <v>401.3186</v>
      </c>
      <c r="AD23" s="168">
        <v>468.7458</v>
      </c>
      <c r="AE23" s="165">
        <v>444.3007</v>
      </c>
      <c r="AF23" s="166">
        <v>2.2087999999999965</v>
      </c>
      <c r="AH23" s="41"/>
    </row>
    <row r="24" spans="1:34" s="5" customFormat="1" ht="11.25" customHeight="1">
      <c r="A24" s="58"/>
      <c r="C24" s="160" t="s">
        <v>39</v>
      </c>
      <c r="D24" s="177" t="s">
        <v>85</v>
      </c>
      <c r="E24" s="177" t="s">
        <v>85</v>
      </c>
      <c r="F24" s="177" t="s">
        <v>85</v>
      </c>
      <c r="G24" s="162">
        <v>391.2361</v>
      </c>
      <c r="H24" s="162" t="s">
        <v>85</v>
      </c>
      <c r="I24" s="162" t="s">
        <v>85</v>
      </c>
      <c r="J24" s="162" t="s">
        <v>85</v>
      </c>
      <c r="K24" s="162" t="s">
        <v>85</v>
      </c>
      <c r="L24" s="162">
        <v>410</v>
      </c>
      <c r="M24" s="162">
        <v>433.2</v>
      </c>
      <c r="N24" s="162" t="s">
        <v>85</v>
      </c>
      <c r="O24" s="162" t="s">
        <v>85</v>
      </c>
      <c r="P24" s="162" t="s">
        <v>85</v>
      </c>
      <c r="Q24" s="162" t="s">
        <v>85</v>
      </c>
      <c r="R24" s="162" t="s">
        <v>85</v>
      </c>
      <c r="S24" s="162" t="s">
        <v>85</v>
      </c>
      <c r="T24" s="162" t="s">
        <v>85</v>
      </c>
      <c r="U24" s="162" t="s">
        <v>85</v>
      </c>
      <c r="V24" s="162">
        <v>363.05</v>
      </c>
      <c r="W24" s="162" t="s">
        <v>85</v>
      </c>
      <c r="X24" s="162" t="s">
        <v>85</v>
      </c>
      <c r="Y24" s="162" t="s">
        <v>85</v>
      </c>
      <c r="Z24" s="162" t="s">
        <v>85</v>
      </c>
      <c r="AA24" s="162" t="s">
        <v>85</v>
      </c>
      <c r="AB24" s="162" t="s">
        <v>85</v>
      </c>
      <c r="AC24" s="162">
        <v>387.1147</v>
      </c>
      <c r="AD24" s="162">
        <v>474.9037</v>
      </c>
      <c r="AE24" s="165">
        <v>461.5808</v>
      </c>
      <c r="AF24" s="166">
        <v>2.9641000000000304</v>
      </c>
      <c r="AH24" s="41"/>
    </row>
    <row r="25" spans="1:34" s="5" customFormat="1" ht="11.25" customHeight="1">
      <c r="A25" s="58"/>
      <c r="C25" s="160" t="s">
        <v>40</v>
      </c>
      <c r="D25" s="177" t="s">
        <v>85</v>
      </c>
      <c r="E25" s="177" t="s">
        <v>85</v>
      </c>
      <c r="F25" s="177" t="s">
        <v>85</v>
      </c>
      <c r="G25" s="162">
        <v>379.9659</v>
      </c>
      <c r="H25" s="162">
        <v>345.78</v>
      </c>
      <c r="I25" s="162" t="s">
        <v>85</v>
      </c>
      <c r="J25" s="162" t="s">
        <v>85</v>
      </c>
      <c r="K25" s="162" t="s">
        <v>85</v>
      </c>
      <c r="L25" s="162">
        <v>372</v>
      </c>
      <c r="M25" s="162">
        <v>415.63</v>
      </c>
      <c r="N25" s="162" t="s">
        <v>85</v>
      </c>
      <c r="O25" s="162" t="s">
        <v>85</v>
      </c>
      <c r="P25" s="162" t="s">
        <v>85</v>
      </c>
      <c r="Q25" s="162" t="s">
        <v>85</v>
      </c>
      <c r="R25" s="162">
        <v>347.51</v>
      </c>
      <c r="S25" s="162" t="s">
        <v>85</v>
      </c>
      <c r="T25" s="162" t="s">
        <v>85</v>
      </c>
      <c r="U25" s="162" t="s">
        <v>85</v>
      </c>
      <c r="V25" s="162">
        <v>352.5</v>
      </c>
      <c r="W25" s="162" t="s">
        <v>85</v>
      </c>
      <c r="X25" s="162" t="s">
        <v>85</v>
      </c>
      <c r="Y25" s="162">
        <v>254.3264</v>
      </c>
      <c r="Z25" s="162" t="s">
        <v>85</v>
      </c>
      <c r="AA25" s="162" t="s">
        <v>85</v>
      </c>
      <c r="AB25" s="162" t="s">
        <v>85</v>
      </c>
      <c r="AC25" s="162">
        <v>394.5659</v>
      </c>
      <c r="AD25" s="162">
        <v>455.5921</v>
      </c>
      <c r="AE25" s="165">
        <v>416.5133</v>
      </c>
      <c r="AF25" s="166">
        <v>3.40360000000004</v>
      </c>
      <c r="AH25" s="41"/>
    </row>
    <row r="26" spans="1:34" s="5" customFormat="1" ht="11.25" customHeight="1" thickBot="1">
      <c r="A26" s="58"/>
      <c r="C26" s="160" t="s">
        <v>41</v>
      </c>
      <c r="D26" s="177" t="s">
        <v>85</v>
      </c>
      <c r="E26" s="177" t="s">
        <v>85</v>
      </c>
      <c r="F26" s="177" t="s">
        <v>85</v>
      </c>
      <c r="G26" s="162">
        <v>365.0732</v>
      </c>
      <c r="H26" s="162" t="s">
        <v>85</v>
      </c>
      <c r="I26" s="162" t="s">
        <v>85</v>
      </c>
      <c r="J26" s="162" t="s">
        <v>85</v>
      </c>
      <c r="K26" s="162" t="s">
        <v>85</v>
      </c>
      <c r="L26" s="162">
        <v>365</v>
      </c>
      <c r="M26" s="162">
        <v>417.93</v>
      </c>
      <c r="N26" s="162" t="s">
        <v>85</v>
      </c>
      <c r="O26" s="162" t="s">
        <v>85</v>
      </c>
      <c r="P26" s="162" t="s">
        <v>85</v>
      </c>
      <c r="Q26" s="162" t="s">
        <v>85</v>
      </c>
      <c r="R26" s="162" t="s">
        <v>85</v>
      </c>
      <c r="S26" s="162" t="s">
        <v>85</v>
      </c>
      <c r="T26" s="162" t="s">
        <v>85</v>
      </c>
      <c r="U26" s="162" t="s">
        <v>85</v>
      </c>
      <c r="V26" s="162">
        <v>371</v>
      </c>
      <c r="W26" s="162" t="s">
        <v>85</v>
      </c>
      <c r="X26" s="162" t="s">
        <v>85</v>
      </c>
      <c r="Y26" s="162" t="s">
        <v>85</v>
      </c>
      <c r="Z26" s="162" t="s">
        <v>85</v>
      </c>
      <c r="AA26" s="162" t="s">
        <v>85</v>
      </c>
      <c r="AB26" s="162" t="s">
        <v>85</v>
      </c>
      <c r="AC26" s="162">
        <v>428.5622</v>
      </c>
      <c r="AD26" s="162">
        <v>464.6769</v>
      </c>
      <c r="AE26" s="169">
        <v>445.5905</v>
      </c>
      <c r="AF26" s="166">
        <v>3.2595000000000027</v>
      </c>
      <c r="AH26" s="41"/>
    </row>
    <row r="27" spans="1:34" s="5" customFormat="1" ht="11.25" customHeight="1" thickBot="1">
      <c r="A27" s="58"/>
      <c r="C27" s="170" t="s">
        <v>42</v>
      </c>
      <c r="D27" s="179" t="s">
        <v>85</v>
      </c>
      <c r="E27" s="180" t="s">
        <v>85</v>
      </c>
      <c r="F27" s="180" t="s">
        <v>85</v>
      </c>
      <c r="G27" s="172">
        <v>376.183</v>
      </c>
      <c r="H27" s="172">
        <v>379.7962</v>
      </c>
      <c r="I27" s="172" t="s">
        <v>85</v>
      </c>
      <c r="J27" s="172" t="s">
        <v>85</v>
      </c>
      <c r="K27" s="172" t="s">
        <v>85</v>
      </c>
      <c r="L27" s="172">
        <v>399.6687</v>
      </c>
      <c r="M27" s="172">
        <v>426.0414</v>
      </c>
      <c r="N27" s="172" t="s">
        <v>85</v>
      </c>
      <c r="O27" s="172" t="s">
        <v>85</v>
      </c>
      <c r="P27" s="172" t="s">
        <v>85</v>
      </c>
      <c r="Q27" s="172" t="s">
        <v>85</v>
      </c>
      <c r="R27" s="172">
        <v>368.6617</v>
      </c>
      <c r="S27" s="172" t="s">
        <v>85</v>
      </c>
      <c r="T27" s="172" t="s">
        <v>85</v>
      </c>
      <c r="U27" s="172" t="s">
        <v>85</v>
      </c>
      <c r="V27" s="172">
        <v>387.3927</v>
      </c>
      <c r="W27" s="172" t="s">
        <v>85</v>
      </c>
      <c r="X27" s="172" t="s">
        <v>85</v>
      </c>
      <c r="Y27" s="172">
        <v>254.6103</v>
      </c>
      <c r="Z27" s="172" t="s">
        <v>85</v>
      </c>
      <c r="AA27" s="172" t="s">
        <v>85</v>
      </c>
      <c r="AB27" s="172" t="s">
        <v>85</v>
      </c>
      <c r="AC27" s="172">
        <v>398.7004</v>
      </c>
      <c r="AD27" s="173">
        <v>468.6309</v>
      </c>
      <c r="AE27" s="174">
        <v>443.499</v>
      </c>
      <c r="AF27" s="175">
        <v>2.7489000000000487</v>
      </c>
      <c r="AH27" s="41"/>
    </row>
    <row r="28" spans="1:34" s="5" customFormat="1" ht="11.25" customHeight="1">
      <c r="A28" s="58"/>
      <c r="C28" s="160" t="s">
        <v>43</v>
      </c>
      <c r="D28" s="161">
        <v>328.56</v>
      </c>
      <c r="E28" s="162" t="s">
        <v>85</v>
      </c>
      <c r="F28" s="162" t="s">
        <v>85</v>
      </c>
      <c r="G28" s="162" t="s">
        <v>85</v>
      </c>
      <c r="H28" s="162" t="s">
        <v>85</v>
      </c>
      <c r="I28" s="162" t="s">
        <v>85</v>
      </c>
      <c r="J28" s="162" t="s">
        <v>85</v>
      </c>
      <c r="K28" s="162" t="s">
        <v>85</v>
      </c>
      <c r="L28" s="162">
        <v>450</v>
      </c>
      <c r="M28" s="162" t="s">
        <v>85</v>
      </c>
      <c r="N28" s="162">
        <v>320.73</v>
      </c>
      <c r="O28" s="162" t="s">
        <v>85</v>
      </c>
      <c r="P28" s="162" t="s">
        <v>85</v>
      </c>
      <c r="Q28" s="162" t="s">
        <v>85</v>
      </c>
      <c r="R28" s="162" t="s">
        <v>85</v>
      </c>
      <c r="S28" s="162">
        <v>260.1279</v>
      </c>
      <c r="T28" s="162" t="s">
        <v>85</v>
      </c>
      <c r="U28" s="162" t="s">
        <v>85</v>
      </c>
      <c r="V28" s="162" t="s">
        <v>85</v>
      </c>
      <c r="W28" s="162">
        <v>284.8692</v>
      </c>
      <c r="X28" s="162" t="s">
        <v>85</v>
      </c>
      <c r="Y28" s="162" t="s">
        <v>85</v>
      </c>
      <c r="Z28" s="162" t="s">
        <v>85</v>
      </c>
      <c r="AA28" s="162">
        <v>234.67</v>
      </c>
      <c r="AB28" s="162" t="s">
        <v>85</v>
      </c>
      <c r="AC28" s="162" t="s">
        <v>85</v>
      </c>
      <c r="AD28" s="162">
        <v>378.7342</v>
      </c>
      <c r="AE28" s="163">
        <v>391.578</v>
      </c>
      <c r="AF28" s="164">
        <v>-0.32850000000001955</v>
      </c>
      <c r="AH28" s="41"/>
    </row>
    <row r="29" spans="1:34" s="5" customFormat="1" ht="11.25" customHeight="1">
      <c r="A29" s="58"/>
      <c r="C29" s="160" t="s">
        <v>44</v>
      </c>
      <c r="D29" s="162">
        <v>325.21</v>
      </c>
      <c r="E29" s="162" t="s">
        <v>85</v>
      </c>
      <c r="F29" s="162">
        <v>285.5152</v>
      </c>
      <c r="G29" s="162">
        <v>361.3165</v>
      </c>
      <c r="H29" s="162">
        <v>341.7</v>
      </c>
      <c r="I29" s="162" t="s">
        <v>85</v>
      </c>
      <c r="J29" s="162" t="s">
        <v>85</v>
      </c>
      <c r="K29" s="162">
        <v>248.014</v>
      </c>
      <c r="L29" s="162">
        <v>451</v>
      </c>
      <c r="M29" s="162">
        <v>383.55</v>
      </c>
      <c r="N29" s="162">
        <v>324.8</v>
      </c>
      <c r="O29" s="162" t="s">
        <v>85</v>
      </c>
      <c r="P29" s="162">
        <v>235.8306</v>
      </c>
      <c r="Q29" s="162">
        <v>272.4571</v>
      </c>
      <c r="R29" s="162">
        <v>390.43</v>
      </c>
      <c r="S29" s="162">
        <v>266.9165</v>
      </c>
      <c r="T29" s="162" t="s">
        <v>85</v>
      </c>
      <c r="U29" s="162">
        <v>349.74</v>
      </c>
      <c r="V29" s="162">
        <v>314.61</v>
      </c>
      <c r="W29" s="162">
        <v>282.1145</v>
      </c>
      <c r="X29" s="162">
        <v>261</v>
      </c>
      <c r="Y29" s="162">
        <v>273.9331</v>
      </c>
      <c r="Z29" s="162">
        <v>277.3</v>
      </c>
      <c r="AA29" s="162">
        <v>242.58</v>
      </c>
      <c r="AB29" s="162" t="s">
        <v>85</v>
      </c>
      <c r="AC29" s="162">
        <v>415.7554</v>
      </c>
      <c r="AD29" s="162">
        <v>381.0598</v>
      </c>
      <c r="AE29" s="165">
        <v>392.0267</v>
      </c>
      <c r="AF29" s="166">
        <v>0.830600000000004</v>
      </c>
      <c r="AH29" s="41"/>
    </row>
    <row r="30" spans="1:34" s="5" customFormat="1" ht="11.25" customHeight="1">
      <c r="A30" s="58"/>
      <c r="C30" s="160" t="s">
        <v>45</v>
      </c>
      <c r="D30" s="177" t="s">
        <v>85</v>
      </c>
      <c r="E30" s="177" t="s">
        <v>85</v>
      </c>
      <c r="F30" s="177">
        <v>282.4298</v>
      </c>
      <c r="G30" s="162">
        <v>358.9014</v>
      </c>
      <c r="H30" s="162">
        <v>343.74</v>
      </c>
      <c r="I30" s="162" t="s">
        <v>85</v>
      </c>
      <c r="J30" s="162" t="s">
        <v>85</v>
      </c>
      <c r="K30" s="162">
        <v>285.181</v>
      </c>
      <c r="L30" s="162">
        <v>434</v>
      </c>
      <c r="M30" s="162">
        <v>384.29</v>
      </c>
      <c r="N30" s="162" t="s">
        <v>85</v>
      </c>
      <c r="O30" s="162" t="s">
        <v>85</v>
      </c>
      <c r="P30" s="162">
        <v>253.559</v>
      </c>
      <c r="Q30" s="162">
        <v>269.6189</v>
      </c>
      <c r="R30" s="162" t="s">
        <v>85</v>
      </c>
      <c r="S30" s="162">
        <v>279.4631</v>
      </c>
      <c r="T30" s="162" t="s">
        <v>85</v>
      </c>
      <c r="U30" s="162">
        <v>342.82</v>
      </c>
      <c r="V30" s="162">
        <v>319.24</v>
      </c>
      <c r="W30" s="162">
        <v>282.5992</v>
      </c>
      <c r="X30" s="162">
        <v>251.8</v>
      </c>
      <c r="Y30" s="162">
        <v>267.496</v>
      </c>
      <c r="Z30" s="162">
        <v>256.2</v>
      </c>
      <c r="AA30" s="162">
        <v>242.49</v>
      </c>
      <c r="AB30" s="162" t="s">
        <v>85</v>
      </c>
      <c r="AC30" s="162">
        <v>382.2248</v>
      </c>
      <c r="AD30" s="162">
        <v>378.1868</v>
      </c>
      <c r="AE30" s="165">
        <v>355.6094</v>
      </c>
      <c r="AF30" s="166">
        <v>-0.8697999999999979</v>
      </c>
      <c r="AH30" s="41"/>
    </row>
    <row r="31" spans="1:34" s="5" customFormat="1" ht="11.25" customHeight="1">
      <c r="A31" s="58"/>
      <c r="C31" s="160" t="s">
        <v>46</v>
      </c>
      <c r="D31" s="162">
        <v>309.55</v>
      </c>
      <c r="E31" s="162">
        <v>204.5199</v>
      </c>
      <c r="F31" s="162">
        <v>254.9697</v>
      </c>
      <c r="G31" s="162">
        <v>321.0658</v>
      </c>
      <c r="H31" s="162">
        <v>318.24</v>
      </c>
      <c r="I31" s="162">
        <v>254.74</v>
      </c>
      <c r="J31" s="162">
        <v>199.46</v>
      </c>
      <c r="K31" s="162">
        <v>264.853</v>
      </c>
      <c r="L31" s="162">
        <v>374</v>
      </c>
      <c r="M31" s="162">
        <v>349.56</v>
      </c>
      <c r="N31" s="162">
        <v>289.8</v>
      </c>
      <c r="O31" s="162" t="s">
        <v>85</v>
      </c>
      <c r="P31" s="162">
        <v>214.7138</v>
      </c>
      <c r="Q31" s="162">
        <v>284.5256</v>
      </c>
      <c r="R31" s="162">
        <v>350</v>
      </c>
      <c r="S31" s="162">
        <v>246.7287</v>
      </c>
      <c r="T31" s="162" t="s">
        <v>85</v>
      </c>
      <c r="U31" s="162">
        <v>309.21</v>
      </c>
      <c r="V31" s="162">
        <v>295.66</v>
      </c>
      <c r="W31" s="162">
        <v>265.3078</v>
      </c>
      <c r="X31" s="162">
        <v>232.4</v>
      </c>
      <c r="Y31" s="162">
        <v>256.4336</v>
      </c>
      <c r="Z31" s="162">
        <v>237.85</v>
      </c>
      <c r="AA31" s="162">
        <v>192.1</v>
      </c>
      <c r="AB31" s="162">
        <v>265.52</v>
      </c>
      <c r="AC31" s="162">
        <v>331.8126</v>
      </c>
      <c r="AD31" s="162">
        <v>337.3964</v>
      </c>
      <c r="AE31" s="165">
        <v>297.5596</v>
      </c>
      <c r="AF31" s="166">
        <v>0.5912999999999897</v>
      </c>
      <c r="AH31" s="41"/>
    </row>
    <row r="32" spans="1:34" s="5" customFormat="1" ht="11.25" customHeight="1">
      <c r="A32" s="58">
        <v>20</v>
      </c>
      <c r="C32" s="93" t="s">
        <v>47</v>
      </c>
      <c r="D32" s="113">
        <v>301.7</v>
      </c>
      <c r="E32" s="113">
        <v>235.3257</v>
      </c>
      <c r="F32" s="113">
        <v>257.2066</v>
      </c>
      <c r="G32" s="167">
        <v>336.0927</v>
      </c>
      <c r="H32" s="167">
        <v>325.38</v>
      </c>
      <c r="I32" s="167">
        <v>257.87</v>
      </c>
      <c r="J32" s="167">
        <v>189.07</v>
      </c>
      <c r="K32" s="167">
        <v>251.177</v>
      </c>
      <c r="L32" s="167">
        <v>377</v>
      </c>
      <c r="M32" s="167">
        <v>355.59</v>
      </c>
      <c r="N32" s="167">
        <v>311.82</v>
      </c>
      <c r="O32" s="167" t="s">
        <v>85</v>
      </c>
      <c r="P32" s="167">
        <v>207.5366</v>
      </c>
      <c r="Q32" s="167">
        <v>279.5441</v>
      </c>
      <c r="R32" s="167">
        <v>337.41</v>
      </c>
      <c r="S32" s="167">
        <v>255.5612</v>
      </c>
      <c r="T32" s="167" t="s">
        <v>85</v>
      </c>
      <c r="U32" s="167">
        <v>321.52</v>
      </c>
      <c r="V32" s="167">
        <v>301.03</v>
      </c>
      <c r="W32" s="167">
        <v>271.9715</v>
      </c>
      <c r="X32" s="167">
        <v>223.1</v>
      </c>
      <c r="Y32" s="167">
        <v>258.2293</v>
      </c>
      <c r="Z32" s="167">
        <v>260.08</v>
      </c>
      <c r="AA32" s="167">
        <v>243.36</v>
      </c>
      <c r="AB32" s="167">
        <v>262.12</v>
      </c>
      <c r="AC32" s="167">
        <v>356.2619</v>
      </c>
      <c r="AD32" s="168">
        <v>354.7759</v>
      </c>
      <c r="AE32" s="165">
        <v>325.6568</v>
      </c>
      <c r="AF32" s="166">
        <v>0.7537999999999556</v>
      </c>
      <c r="AH32" s="41"/>
    </row>
    <row r="33" spans="1:34" s="5" customFormat="1" ht="11.25" customHeight="1">
      <c r="A33" s="58"/>
      <c r="C33" s="160" t="s">
        <v>48</v>
      </c>
      <c r="D33" s="162">
        <v>299.4</v>
      </c>
      <c r="E33" s="162">
        <v>229.5634</v>
      </c>
      <c r="F33" s="162">
        <v>258.5565</v>
      </c>
      <c r="G33" s="162">
        <v>340.5203</v>
      </c>
      <c r="H33" s="162">
        <v>331.5</v>
      </c>
      <c r="I33" s="162">
        <v>258.5</v>
      </c>
      <c r="J33" s="162">
        <v>161.09</v>
      </c>
      <c r="K33" s="162">
        <v>245.154</v>
      </c>
      <c r="L33" s="162">
        <v>367</v>
      </c>
      <c r="M33" s="162">
        <v>359.35</v>
      </c>
      <c r="N33" s="162" t="s">
        <v>85</v>
      </c>
      <c r="O33" s="162" t="s">
        <v>85</v>
      </c>
      <c r="P33" s="162">
        <v>217.9878</v>
      </c>
      <c r="Q33" s="162">
        <v>268.2229</v>
      </c>
      <c r="R33" s="162" t="s">
        <v>85</v>
      </c>
      <c r="S33" s="162">
        <v>270.5085</v>
      </c>
      <c r="T33" s="162" t="s">
        <v>85</v>
      </c>
      <c r="U33" s="162">
        <v>328.7</v>
      </c>
      <c r="V33" s="162">
        <v>293.49</v>
      </c>
      <c r="W33" s="162">
        <v>280.8499</v>
      </c>
      <c r="X33" s="162">
        <v>225.6</v>
      </c>
      <c r="Y33" s="162">
        <v>267.9207</v>
      </c>
      <c r="Z33" s="162">
        <v>266.2</v>
      </c>
      <c r="AA33" s="162">
        <v>237.24</v>
      </c>
      <c r="AB33" s="162">
        <v>241.34</v>
      </c>
      <c r="AC33" s="162">
        <v>367.3224</v>
      </c>
      <c r="AD33" s="162">
        <v>357.6825</v>
      </c>
      <c r="AE33" s="165">
        <v>332.0928</v>
      </c>
      <c r="AF33" s="166">
        <v>0.05740000000002965</v>
      </c>
      <c r="AH33" s="41"/>
    </row>
    <row r="34" spans="1:34" s="5" customFormat="1" ht="11.25" customHeight="1">
      <c r="A34" s="58"/>
      <c r="C34" s="160" t="s">
        <v>49</v>
      </c>
      <c r="D34" s="162">
        <v>267.95</v>
      </c>
      <c r="E34" s="162">
        <v>199.5654</v>
      </c>
      <c r="F34" s="162">
        <v>207.7631</v>
      </c>
      <c r="G34" s="162">
        <v>279.3394</v>
      </c>
      <c r="H34" s="162">
        <v>264.18</v>
      </c>
      <c r="I34" s="162">
        <v>227.22</v>
      </c>
      <c r="J34" s="162">
        <v>204.36</v>
      </c>
      <c r="K34" s="162">
        <v>227.263</v>
      </c>
      <c r="L34" s="162">
        <v>327</v>
      </c>
      <c r="M34" s="162">
        <v>307.76</v>
      </c>
      <c r="N34" s="162">
        <v>264.26</v>
      </c>
      <c r="O34" s="162">
        <v>183</v>
      </c>
      <c r="P34" s="162">
        <v>185.8622</v>
      </c>
      <c r="Q34" s="162">
        <v>253.293</v>
      </c>
      <c r="R34" s="162">
        <v>260.2</v>
      </c>
      <c r="S34" s="162">
        <v>209.9293</v>
      </c>
      <c r="T34" s="162">
        <v>253.78</v>
      </c>
      <c r="U34" s="162">
        <v>275.6</v>
      </c>
      <c r="V34" s="162">
        <v>268.67</v>
      </c>
      <c r="W34" s="162">
        <v>247.0758</v>
      </c>
      <c r="X34" s="162">
        <v>196.6</v>
      </c>
      <c r="Y34" s="162">
        <v>243.8341</v>
      </c>
      <c r="Z34" s="162">
        <v>211.82</v>
      </c>
      <c r="AA34" s="162">
        <v>147.28</v>
      </c>
      <c r="AB34" s="162">
        <v>237.79</v>
      </c>
      <c r="AC34" s="162">
        <v>279.5376</v>
      </c>
      <c r="AD34" s="162">
        <v>282.33</v>
      </c>
      <c r="AE34" s="165">
        <v>268.0839</v>
      </c>
      <c r="AF34" s="166">
        <v>-0.6267999999999461</v>
      </c>
      <c r="AH34" s="41"/>
    </row>
    <row r="35" spans="1:34" s="5" customFormat="1" ht="11.25" customHeight="1" thickBot="1">
      <c r="A35" s="58"/>
      <c r="C35" s="160" t="s">
        <v>50</v>
      </c>
      <c r="D35" s="162">
        <v>250.12</v>
      </c>
      <c r="E35" s="162">
        <v>222.4307</v>
      </c>
      <c r="F35" s="162">
        <v>222.0716</v>
      </c>
      <c r="G35" s="162">
        <v>312.3449</v>
      </c>
      <c r="H35" s="162">
        <v>275.4</v>
      </c>
      <c r="I35" s="162">
        <v>241.21</v>
      </c>
      <c r="J35" s="162">
        <v>195</v>
      </c>
      <c r="K35" s="162">
        <v>221.179</v>
      </c>
      <c r="L35" s="162">
        <v>350</v>
      </c>
      <c r="M35" s="162">
        <v>345.25</v>
      </c>
      <c r="N35" s="162">
        <v>267.55</v>
      </c>
      <c r="O35" s="162">
        <v>183</v>
      </c>
      <c r="P35" s="162">
        <v>211.7543</v>
      </c>
      <c r="Q35" s="162">
        <v>254.9235</v>
      </c>
      <c r="R35" s="162">
        <v>273.42</v>
      </c>
      <c r="S35" s="162">
        <v>221.3409</v>
      </c>
      <c r="T35" s="162">
        <v>252.55</v>
      </c>
      <c r="U35" s="162">
        <v>295.59</v>
      </c>
      <c r="V35" s="162">
        <v>273.15</v>
      </c>
      <c r="W35" s="162">
        <v>255.7095</v>
      </c>
      <c r="X35" s="162">
        <v>178.1</v>
      </c>
      <c r="Y35" s="162">
        <v>247.9147</v>
      </c>
      <c r="Z35" s="162" t="s">
        <v>85</v>
      </c>
      <c r="AA35" s="162">
        <v>159.19</v>
      </c>
      <c r="AB35" s="162">
        <v>236.55</v>
      </c>
      <c r="AC35" s="162">
        <v>331.114</v>
      </c>
      <c r="AD35" s="162">
        <v>317.8392</v>
      </c>
      <c r="AE35" s="169">
        <v>311.6853</v>
      </c>
      <c r="AF35" s="166">
        <v>0.13540000000000418</v>
      </c>
      <c r="AH35" s="41"/>
    </row>
    <row r="36" spans="1:34" s="5" customFormat="1" ht="11.25" customHeight="1" thickBot="1">
      <c r="A36" s="58"/>
      <c r="C36" s="170" t="s">
        <v>51</v>
      </c>
      <c r="D36" s="171">
        <v>301.5793</v>
      </c>
      <c r="E36" s="172">
        <v>207.3448</v>
      </c>
      <c r="F36" s="172">
        <v>248.1412</v>
      </c>
      <c r="G36" s="172">
        <v>313.3868</v>
      </c>
      <c r="H36" s="172">
        <v>314.0014</v>
      </c>
      <c r="I36" s="172">
        <v>238.7562</v>
      </c>
      <c r="J36" s="172">
        <v>191.5155</v>
      </c>
      <c r="K36" s="172">
        <v>248.0648</v>
      </c>
      <c r="L36" s="172">
        <v>387.6704</v>
      </c>
      <c r="M36" s="172">
        <v>351.3696</v>
      </c>
      <c r="N36" s="172">
        <v>279.2682</v>
      </c>
      <c r="O36" s="172">
        <v>183</v>
      </c>
      <c r="P36" s="172">
        <v>201.5278</v>
      </c>
      <c r="Q36" s="172">
        <v>265.1171</v>
      </c>
      <c r="R36" s="172">
        <v>357.6126</v>
      </c>
      <c r="S36" s="172">
        <v>239.3796</v>
      </c>
      <c r="T36" s="172">
        <v>253.2142</v>
      </c>
      <c r="U36" s="172">
        <v>313.1927</v>
      </c>
      <c r="V36" s="172">
        <v>300.6178</v>
      </c>
      <c r="W36" s="172">
        <v>267.9783</v>
      </c>
      <c r="X36" s="172">
        <v>209.1466</v>
      </c>
      <c r="Y36" s="172">
        <v>251.8331</v>
      </c>
      <c r="Z36" s="172">
        <v>250.831</v>
      </c>
      <c r="AA36" s="172">
        <v>189.8746</v>
      </c>
      <c r="AB36" s="172">
        <v>240.7191</v>
      </c>
      <c r="AC36" s="172">
        <v>337.7133</v>
      </c>
      <c r="AD36" s="173">
        <v>343.8395</v>
      </c>
      <c r="AE36" s="174">
        <v>322.907</v>
      </c>
      <c r="AF36" s="175">
        <v>0.2518999999999778</v>
      </c>
      <c r="AH36" s="41"/>
    </row>
    <row r="37" spans="1:34" s="5" customFormat="1" ht="11.25" customHeight="1">
      <c r="A37" s="58"/>
      <c r="C37" s="160" t="s">
        <v>52</v>
      </c>
      <c r="D37" s="161">
        <v>427</v>
      </c>
      <c r="E37" s="162" t="s">
        <v>85</v>
      </c>
      <c r="F37" s="162" t="s">
        <v>85</v>
      </c>
      <c r="G37" s="162">
        <v>388.2844</v>
      </c>
      <c r="H37" s="162">
        <v>391.68</v>
      </c>
      <c r="I37" s="162" t="s">
        <v>85</v>
      </c>
      <c r="J37" s="162" t="s">
        <v>85</v>
      </c>
      <c r="K37" s="162">
        <v>413.765</v>
      </c>
      <c r="L37" s="162">
        <v>507</v>
      </c>
      <c r="M37" s="162">
        <v>469.29</v>
      </c>
      <c r="N37" s="162">
        <v>480.67</v>
      </c>
      <c r="O37" s="162" t="s">
        <v>85</v>
      </c>
      <c r="P37" s="162" t="s">
        <v>85</v>
      </c>
      <c r="Q37" s="162" t="s">
        <v>85</v>
      </c>
      <c r="R37" s="162">
        <v>420</v>
      </c>
      <c r="S37" s="162" t="s">
        <v>85</v>
      </c>
      <c r="T37" s="162" t="s">
        <v>85</v>
      </c>
      <c r="U37" s="162" t="s">
        <v>85</v>
      </c>
      <c r="V37" s="162">
        <v>389.66</v>
      </c>
      <c r="W37" s="162">
        <v>304.2315</v>
      </c>
      <c r="X37" s="162">
        <v>391.4</v>
      </c>
      <c r="Y37" s="162" t="s">
        <v>85</v>
      </c>
      <c r="Z37" s="162">
        <v>326.2</v>
      </c>
      <c r="AA37" s="162" t="s">
        <v>85</v>
      </c>
      <c r="AB37" s="162" t="s">
        <v>85</v>
      </c>
      <c r="AC37" s="162">
        <v>397.593</v>
      </c>
      <c r="AD37" s="162">
        <v>484.7731</v>
      </c>
      <c r="AE37" s="163">
        <v>460.1943</v>
      </c>
      <c r="AF37" s="164">
        <v>3.45799999999997</v>
      </c>
      <c r="AH37" s="41"/>
    </row>
    <row r="38" spans="1:34" s="5" customFormat="1" ht="11.25" customHeight="1">
      <c r="A38" s="58"/>
      <c r="C38" s="160" t="s">
        <v>53</v>
      </c>
      <c r="D38" s="162">
        <v>405</v>
      </c>
      <c r="E38" s="162" t="s">
        <v>85</v>
      </c>
      <c r="F38" s="162">
        <v>257.5152</v>
      </c>
      <c r="G38" s="162">
        <v>399.6887</v>
      </c>
      <c r="H38" s="162">
        <v>382.5</v>
      </c>
      <c r="I38" s="162" t="s">
        <v>85</v>
      </c>
      <c r="J38" s="162" t="s">
        <v>85</v>
      </c>
      <c r="K38" s="162">
        <v>426.428</v>
      </c>
      <c r="L38" s="162">
        <v>500</v>
      </c>
      <c r="M38" s="162">
        <v>475.22</v>
      </c>
      <c r="N38" s="162">
        <v>470.38</v>
      </c>
      <c r="O38" s="162" t="s">
        <v>85</v>
      </c>
      <c r="P38" s="162" t="s">
        <v>85</v>
      </c>
      <c r="Q38" s="162" t="s">
        <v>85</v>
      </c>
      <c r="R38" s="162" t="s">
        <v>85</v>
      </c>
      <c r="S38" s="162" t="s">
        <v>85</v>
      </c>
      <c r="T38" s="162" t="s">
        <v>85</v>
      </c>
      <c r="U38" s="162">
        <v>369.87</v>
      </c>
      <c r="V38" s="162">
        <v>369.52</v>
      </c>
      <c r="W38" s="162">
        <v>305.3161</v>
      </c>
      <c r="X38" s="162">
        <v>386.5</v>
      </c>
      <c r="Y38" s="162" t="s">
        <v>85</v>
      </c>
      <c r="Z38" s="162">
        <v>336.4</v>
      </c>
      <c r="AA38" s="162" t="s">
        <v>85</v>
      </c>
      <c r="AB38" s="162" t="s">
        <v>85</v>
      </c>
      <c r="AC38" s="162">
        <v>471.1739</v>
      </c>
      <c r="AD38" s="162">
        <v>480.3743</v>
      </c>
      <c r="AE38" s="165">
        <v>450.3265</v>
      </c>
      <c r="AF38" s="166">
        <v>-0.5509000000000128</v>
      </c>
      <c r="AH38" s="41"/>
    </row>
    <row r="39" spans="1:34" s="5" customFormat="1" ht="11.25" customHeight="1">
      <c r="A39" s="58"/>
      <c r="C39" s="160" t="s">
        <v>54</v>
      </c>
      <c r="D39" s="162">
        <v>362</v>
      </c>
      <c r="E39" s="162" t="s">
        <v>85</v>
      </c>
      <c r="F39" s="162">
        <v>282.9311</v>
      </c>
      <c r="G39" s="162">
        <v>362.6582</v>
      </c>
      <c r="H39" s="162">
        <v>382.5</v>
      </c>
      <c r="I39" s="162" t="s">
        <v>85</v>
      </c>
      <c r="J39" s="162">
        <v>422</v>
      </c>
      <c r="K39" s="162">
        <v>401.528</v>
      </c>
      <c r="L39" s="162">
        <v>457</v>
      </c>
      <c r="M39" s="162">
        <v>450</v>
      </c>
      <c r="N39" s="162">
        <v>447.72</v>
      </c>
      <c r="O39" s="162" t="s">
        <v>85</v>
      </c>
      <c r="P39" s="162">
        <v>246.6106</v>
      </c>
      <c r="Q39" s="162" t="s">
        <v>85</v>
      </c>
      <c r="R39" s="162">
        <v>417</v>
      </c>
      <c r="S39" s="162">
        <v>252.0208</v>
      </c>
      <c r="T39" s="162">
        <v>297.11</v>
      </c>
      <c r="U39" s="162" t="s">
        <v>85</v>
      </c>
      <c r="V39" s="162">
        <v>355.32</v>
      </c>
      <c r="W39" s="162">
        <v>297.971</v>
      </c>
      <c r="X39" s="162">
        <v>380.3</v>
      </c>
      <c r="Y39" s="162">
        <v>284.6008</v>
      </c>
      <c r="Z39" s="162">
        <v>337.44</v>
      </c>
      <c r="AA39" s="162">
        <v>251.7</v>
      </c>
      <c r="AB39" s="162" t="s">
        <v>85</v>
      </c>
      <c r="AC39" s="162">
        <v>446.026</v>
      </c>
      <c r="AD39" s="162">
        <v>458.0609</v>
      </c>
      <c r="AE39" s="165">
        <v>414.4883</v>
      </c>
      <c r="AF39" s="166">
        <v>-1.401299999999992</v>
      </c>
      <c r="AH39" s="41"/>
    </row>
    <row r="40" spans="1:34" s="5" customFormat="1" ht="11.25" customHeight="1">
      <c r="A40" s="58">
        <v>20</v>
      </c>
      <c r="C40" s="93" t="s">
        <v>55</v>
      </c>
      <c r="D40" s="113">
        <v>354.5</v>
      </c>
      <c r="E40" s="113" t="s">
        <v>85</v>
      </c>
      <c r="F40" s="113">
        <v>288.3306</v>
      </c>
      <c r="G40" s="167">
        <v>386.1377</v>
      </c>
      <c r="H40" s="167">
        <v>378.42</v>
      </c>
      <c r="I40" s="167" t="s">
        <v>85</v>
      </c>
      <c r="J40" s="167">
        <v>440</v>
      </c>
      <c r="K40" s="167">
        <v>409.267</v>
      </c>
      <c r="L40" s="167">
        <v>456</v>
      </c>
      <c r="M40" s="167">
        <v>458.3</v>
      </c>
      <c r="N40" s="167">
        <v>430</v>
      </c>
      <c r="O40" s="167" t="s">
        <v>85</v>
      </c>
      <c r="P40" s="167">
        <v>225.8083</v>
      </c>
      <c r="Q40" s="167">
        <v>268.3822</v>
      </c>
      <c r="R40" s="167">
        <v>399.74</v>
      </c>
      <c r="S40" s="167">
        <v>274.4555</v>
      </c>
      <c r="T40" s="167" t="s">
        <v>85</v>
      </c>
      <c r="U40" s="167">
        <v>342.51</v>
      </c>
      <c r="V40" s="167">
        <v>356.92</v>
      </c>
      <c r="W40" s="167">
        <v>301.2872</v>
      </c>
      <c r="X40" s="167">
        <v>365.2</v>
      </c>
      <c r="Y40" s="167">
        <v>286.648</v>
      </c>
      <c r="Z40" s="167">
        <v>321.79</v>
      </c>
      <c r="AA40" s="167">
        <v>253.28</v>
      </c>
      <c r="AB40" s="167">
        <v>372.64</v>
      </c>
      <c r="AC40" s="167">
        <v>440.0883</v>
      </c>
      <c r="AD40" s="168">
        <v>467.3681</v>
      </c>
      <c r="AE40" s="165">
        <v>421.2209</v>
      </c>
      <c r="AF40" s="166">
        <v>3.849399999999946</v>
      </c>
      <c r="AH40" s="41"/>
    </row>
    <row r="41" spans="1:34" s="5" customFormat="1" ht="11.25" customHeight="1">
      <c r="A41" s="58"/>
      <c r="C41" s="160" t="s">
        <v>56</v>
      </c>
      <c r="D41" s="177" t="s">
        <v>85</v>
      </c>
      <c r="E41" s="177" t="s">
        <v>85</v>
      </c>
      <c r="F41" s="177">
        <v>268.4298</v>
      </c>
      <c r="G41" s="162">
        <v>374.1967</v>
      </c>
      <c r="H41" s="162">
        <v>372.3</v>
      </c>
      <c r="I41" s="162" t="s">
        <v>85</v>
      </c>
      <c r="J41" s="162" t="s">
        <v>85</v>
      </c>
      <c r="K41" s="162">
        <v>378.507</v>
      </c>
      <c r="L41" s="162">
        <v>433</v>
      </c>
      <c r="M41" s="162">
        <v>455.45</v>
      </c>
      <c r="N41" s="162" t="s">
        <v>85</v>
      </c>
      <c r="O41" s="162" t="s">
        <v>85</v>
      </c>
      <c r="P41" s="162">
        <v>261.8084</v>
      </c>
      <c r="Q41" s="162">
        <v>276.9173</v>
      </c>
      <c r="R41" s="162" t="s">
        <v>85</v>
      </c>
      <c r="S41" s="162">
        <v>268.7156</v>
      </c>
      <c r="T41" s="162" t="s">
        <v>85</v>
      </c>
      <c r="U41" s="162">
        <v>334.69</v>
      </c>
      <c r="V41" s="162">
        <v>339.25</v>
      </c>
      <c r="W41" s="162">
        <v>305.2873</v>
      </c>
      <c r="X41" s="162">
        <v>365</v>
      </c>
      <c r="Y41" s="162">
        <v>213.9543</v>
      </c>
      <c r="Z41" s="162">
        <v>336.21</v>
      </c>
      <c r="AA41" s="162">
        <v>249.37</v>
      </c>
      <c r="AB41" s="162" t="s">
        <v>85</v>
      </c>
      <c r="AC41" s="162">
        <v>422.0423</v>
      </c>
      <c r="AD41" s="162">
        <v>468.6887</v>
      </c>
      <c r="AE41" s="165">
        <v>445.1657</v>
      </c>
      <c r="AF41" s="166">
        <v>1.1195000000000164</v>
      </c>
      <c r="AH41" s="41"/>
    </row>
    <row r="42" spans="1:34" s="5" customFormat="1" ht="11.25" customHeight="1">
      <c r="A42" s="58"/>
      <c r="C42" s="160" t="s">
        <v>57</v>
      </c>
      <c r="D42" s="177" t="s">
        <v>85</v>
      </c>
      <c r="E42" s="177" t="s">
        <v>85</v>
      </c>
      <c r="F42" s="177">
        <v>267.9284</v>
      </c>
      <c r="G42" s="162">
        <v>333.8119</v>
      </c>
      <c r="H42" s="162">
        <v>319.26</v>
      </c>
      <c r="I42" s="162">
        <v>285.62</v>
      </c>
      <c r="J42" s="162">
        <v>413.67</v>
      </c>
      <c r="K42" s="162">
        <v>338.178</v>
      </c>
      <c r="L42" s="162">
        <v>381</v>
      </c>
      <c r="M42" s="162">
        <v>425.47</v>
      </c>
      <c r="N42" s="162">
        <v>306.67</v>
      </c>
      <c r="O42" s="162" t="s">
        <v>85</v>
      </c>
      <c r="P42" s="162">
        <v>208.709</v>
      </c>
      <c r="Q42" s="162">
        <v>252.7051</v>
      </c>
      <c r="R42" s="162">
        <v>335</v>
      </c>
      <c r="S42" s="162">
        <v>245.6987</v>
      </c>
      <c r="T42" s="162" t="s">
        <v>85</v>
      </c>
      <c r="U42" s="162">
        <v>281.25</v>
      </c>
      <c r="V42" s="162">
        <v>297.9</v>
      </c>
      <c r="W42" s="162">
        <v>290.1555</v>
      </c>
      <c r="X42" s="162">
        <v>350.3</v>
      </c>
      <c r="Y42" s="162">
        <v>264.0478</v>
      </c>
      <c r="Z42" s="162">
        <v>230.31</v>
      </c>
      <c r="AA42" s="162">
        <v>184.15</v>
      </c>
      <c r="AB42" s="162">
        <v>310</v>
      </c>
      <c r="AC42" s="162">
        <v>298.6313</v>
      </c>
      <c r="AD42" s="162">
        <v>429.3305</v>
      </c>
      <c r="AE42" s="165">
        <v>333.4745</v>
      </c>
      <c r="AF42" s="166">
        <v>-2.998700000000042</v>
      </c>
      <c r="AH42" s="41"/>
    </row>
    <row r="43" spans="1:34" s="5" customFormat="1" ht="11.25" customHeight="1">
      <c r="A43" s="58"/>
      <c r="C43" s="160" t="s">
        <v>58</v>
      </c>
      <c r="D43" s="177" t="s">
        <v>85</v>
      </c>
      <c r="E43" s="177" t="s">
        <v>85</v>
      </c>
      <c r="F43" s="177">
        <v>265.2672</v>
      </c>
      <c r="G43" s="162">
        <v>346.8262</v>
      </c>
      <c r="H43" s="162">
        <v>326.4</v>
      </c>
      <c r="I43" s="162">
        <v>287.37</v>
      </c>
      <c r="J43" s="162">
        <v>405.55</v>
      </c>
      <c r="K43" s="162">
        <v>362.732</v>
      </c>
      <c r="L43" s="162">
        <v>393</v>
      </c>
      <c r="M43" s="162">
        <v>437.17</v>
      </c>
      <c r="N43" s="162">
        <v>319.15</v>
      </c>
      <c r="O43" s="162">
        <v>249</v>
      </c>
      <c r="P43" s="162">
        <v>211.8972</v>
      </c>
      <c r="Q43" s="162">
        <v>271.5941</v>
      </c>
      <c r="R43" s="162">
        <v>328.79</v>
      </c>
      <c r="S43" s="162">
        <v>262.243</v>
      </c>
      <c r="T43" s="162" t="s">
        <v>85</v>
      </c>
      <c r="U43" s="162">
        <v>300.42</v>
      </c>
      <c r="V43" s="162">
        <v>315.18</v>
      </c>
      <c r="W43" s="162">
        <v>291.077</v>
      </c>
      <c r="X43" s="162">
        <v>336.7</v>
      </c>
      <c r="Y43" s="162">
        <v>267.4776</v>
      </c>
      <c r="Z43" s="162">
        <v>284.78</v>
      </c>
      <c r="AA43" s="162">
        <v>218.27</v>
      </c>
      <c r="AB43" s="162">
        <v>319.43</v>
      </c>
      <c r="AC43" s="162">
        <v>372.6779</v>
      </c>
      <c r="AD43" s="162">
        <v>451.9788</v>
      </c>
      <c r="AE43" s="165">
        <v>369.8094</v>
      </c>
      <c r="AF43" s="166">
        <v>-1.0164000000000328</v>
      </c>
      <c r="AH43" s="41"/>
    </row>
    <row r="44" spans="1:34" s="5" customFormat="1" ht="11.25" customHeight="1" thickBot="1">
      <c r="A44" s="58"/>
      <c r="C44" s="160" t="s">
        <v>59</v>
      </c>
      <c r="D44" s="177" t="s">
        <v>85</v>
      </c>
      <c r="E44" s="177" t="s">
        <v>85</v>
      </c>
      <c r="F44" s="177">
        <v>252.3471</v>
      </c>
      <c r="G44" s="162">
        <v>342.2645</v>
      </c>
      <c r="H44" s="162">
        <v>329.46</v>
      </c>
      <c r="I44" s="162">
        <v>240.72</v>
      </c>
      <c r="J44" s="162" t="s">
        <v>85</v>
      </c>
      <c r="K44" s="162">
        <v>365.354</v>
      </c>
      <c r="L44" s="162">
        <v>385</v>
      </c>
      <c r="M44" s="162">
        <v>435.65</v>
      </c>
      <c r="N44" s="162" t="s">
        <v>85</v>
      </c>
      <c r="O44" s="162">
        <v>249</v>
      </c>
      <c r="P44" s="162">
        <v>222.3198</v>
      </c>
      <c r="Q44" s="162">
        <v>272.4571</v>
      </c>
      <c r="R44" s="162" t="s">
        <v>85</v>
      </c>
      <c r="S44" s="162" t="s">
        <v>85</v>
      </c>
      <c r="T44" s="162">
        <v>297.11</v>
      </c>
      <c r="U44" s="162">
        <v>315.34</v>
      </c>
      <c r="V44" s="162">
        <v>305.87</v>
      </c>
      <c r="W44" s="162">
        <v>296.6728</v>
      </c>
      <c r="X44" s="162">
        <v>336.9</v>
      </c>
      <c r="Y44" s="162">
        <v>260.5765</v>
      </c>
      <c r="Z44" s="162" t="s">
        <v>85</v>
      </c>
      <c r="AA44" s="162">
        <v>219.09</v>
      </c>
      <c r="AB44" s="162">
        <v>285.78</v>
      </c>
      <c r="AC44" s="162">
        <v>390.2582</v>
      </c>
      <c r="AD44" s="162">
        <v>463.271</v>
      </c>
      <c r="AE44" s="169">
        <v>425.0277</v>
      </c>
      <c r="AF44" s="166">
        <v>1.5790000000000077</v>
      </c>
      <c r="AH44" s="41"/>
    </row>
    <row r="45" spans="1:34" s="5" customFormat="1" ht="11.25" customHeight="1" thickBot="1">
      <c r="A45" s="58"/>
      <c r="C45" s="170" t="s">
        <v>60</v>
      </c>
      <c r="D45" s="171">
        <v>393.1454</v>
      </c>
      <c r="E45" s="172" t="s">
        <v>85</v>
      </c>
      <c r="F45" s="172">
        <v>273.2563</v>
      </c>
      <c r="G45" s="172">
        <v>365.1883</v>
      </c>
      <c r="H45" s="172">
        <v>361.3029</v>
      </c>
      <c r="I45" s="172">
        <v>281.7519</v>
      </c>
      <c r="J45" s="172">
        <v>413.6671</v>
      </c>
      <c r="K45" s="172">
        <v>404.3573</v>
      </c>
      <c r="L45" s="172">
        <v>462.1444</v>
      </c>
      <c r="M45" s="172">
        <v>448.6784</v>
      </c>
      <c r="N45" s="172">
        <v>456.304</v>
      </c>
      <c r="O45" s="172">
        <v>249</v>
      </c>
      <c r="P45" s="172">
        <v>212.4126</v>
      </c>
      <c r="Q45" s="172">
        <v>269.2583</v>
      </c>
      <c r="R45" s="172">
        <v>399.8486</v>
      </c>
      <c r="S45" s="172">
        <v>256.1907</v>
      </c>
      <c r="T45" s="172">
        <v>297.11</v>
      </c>
      <c r="U45" s="172">
        <v>314.0771</v>
      </c>
      <c r="V45" s="172">
        <v>353.6982</v>
      </c>
      <c r="W45" s="172">
        <v>295.1384</v>
      </c>
      <c r="X45" s="172">
        <v>365.1047</v>
      </c>
      <c r="Y45" s="172">
        <v>265.1032</v>
      </c>
      <c r="Z45" s="172">
        <v>305.7893</v>
      </c>
      <c r="AA45" s="172">
        <v>205.8749</v>
      </c>
      <c r="AB45" s="172">
        <v>309.8647</v>
      </c>
      <c r="AC45" s="172">
        <v>394.1281</v>
      </c>
      <c r="AD45" s="173">
        <v>464.825</v>
      </c>
      <c r="AE45" s="174">
        <v>419.3649</v>
      </c>
      <c r="AF45" s="175">
        <v>1.0725999999999658</v>
      </c>
      <c r="AH45" s="41"/>
    </row>
    <row r="46" spans="1:34" s="5" customFormat="1" ht="11.25" customHeight="1" thickBot="1">
      <c r="A46" s="58">
        <v>20</v>
      </c>
      <c r="C46" s="170" t="s">
        <v>113</v>
      </c>
      <c r="D46" s="171">
        <v>321.4864</v>
      </c>
      <c r="E46" s="172">
        <v>235.7129</v>
      </c>
      <c r="F46" s="172">
        <v>287.2099</v>
      </c>
      <c r="G46" s="172">
        <v>347.4402</v>
      </c>
      <c r="H46" s="172">
        <v>341.5374</v>
      </c>
      <c r="I46" s="172">
        <v>263.1069</v>
      </c>
      <c r="J46" s="172">
        <v>362.2939</v>
      </c>
      <c r="K46" s="172">
        <v>364.5208</v>
      </c>
      <c r="L46" s="172">
        <v>398.4186</v>
      </c>
      <c r="M46" s="172">
        <v>416.8235</v>
      </c>
      <c r="N46" s="172">
        <v>394.5925</v>
      </c>
      <c r="O46" s="172">
        <v>260.0005</v>
      </c>
      <c r="P46" s="172">
        <v>226.1641</v>
      </c>
      <c r="Q46" s="172">
        <v>287.8972</v>
      </c>
      <c r="R46" s="172">
        <v>388.069</v>
      </c>
      <c r="S46" s="172">
        <v>249.5629</v>
      </c>
      <c r="T46" s="172">
        <v>261.8517</v>
      </c>
      <c r="U46" s="172">
        <v>317.4504</v>
      </c>
      <c r="V46" s="172">
        <v>346.1279</v>
      </c>
      <c r="W46" s="172">
        <v>287.621</v>
      </c>
      <c r="X46" s="172">
        <v>332.9434</v>
      </c>
      <c r="Y46" s="172">
        <v>257.1659</v>
      </c>
      <c r="Z46" s="172">
        <v>322.2491</v>
      </c>
      <c r="AA46" s="172">
        <v>242.8527</v>
      </c>
      <c r="AB46" s="172">
        <v>304.0907</v>
      </c>
      <c r="AC46" s="172">
        <v>374.114</v>
      </c>
      <c r="AD46" s="173">
        <v>439.2685</v>
      </c>
      <c r="AE46" s="174">
        <v>371.7438</v>
      </c>
      <c r="AF46" s="164">
        <v>-0.1491999999999507</v>
      </c>
      <c r="AH46" s="41"/>
    </row>
    <row r="47" spans="1:34" s="5" customFormat="1" ht="11.25" customHeight="1" thickBot="1">
      <c r="A47" s="58"/>
      <c r="C47" s="182" t="s">
        <v>65</v>
      </c>
      <c r="D47" s="183">
        <v>-0.12409999999999854</v>
      </c>
      <c r="E47" s="177">
        <v>20.588099999999997</v>
      </c>
      <c r="F47" s="177">
        <v>-4.652899999999988</v>
      </c>
      <c r="G47" s="162">
        <v>-1.2661999999999694</v>
      </c>
      <c r="H47" s="162">
        <v>-2.3763999999999896</v>
      </c>
      <c r="I47" s="162">
        <v>9.124599999999987</v>
      </c>
      <c r="J47" s="162">
        <v>-2.713899999999967</v>
      </c>
      <c r="K47" s="162">
        <v>-0.07670000000001664</v>
      </c>
      <c r="L47" s="162">
        <v>2.359800000000007</v>
      </c>
      <c r="M47" s="162">
        <v>4.377499999999998</v>
      </c>
      <c r="N47" s="162">
        <v>-1.2192000000000007</v>
      </c>
      <c r="O47" s="162" t="s">
        <v>85</v>
      </c>
      <c r="P47" s="162">
        <v>0.010400000000004184</v>
      </c>
      <c r="Q47" s="162">
        <v>-0.6607000000000198</v>
      </c>
      <c r="R47" s="162">
        <v>-0.45729999999997517</v>
      </c>
      <c r="S47" s="162">
        <v>2.164600000000007</v>
      </c>
      <c r="T47" s="162" t="s">
        <v>85</v>
      </c>
      <c r="U47" s="162">
        <v>0.19799999999997908</v>
      </c>
      <c r="V47" s="162">
        <v>-2.3593999999999937</v>
      </c>
      <c r="W47" s="162">
        <v>-4.563000000000045</v>
      </c>
      <c r="X47" s="162">
        <v>0.11379999999996926</v>
      </c>
      <c r="Y47" s="162">
        <v>2.2435000000000116</v>
      </c>
      <c r="Z47" s="162">
        <v>-3.1265000000000214</v>
      </c>
      <c r="AA47" s="162">
        <v>1.08359999999999</v>
      </c>
      <c r="AB47" s="162">
        <v>1.8640000000000327</v>
      </c>
      <c r="AC47" s="162">
        <v>1.1490999999999758</v>
      </c>
      <c r="AD47" s="162">
        <v>0.3894000000000233</v>
      </c>
      <c r="AE47" s="184">
        <v>-0.1491999999999507</v>
      </c>
      <c r="AF47" s="94"/>
      <c r="AH47" s="41"/>
    </row>
    <row r="48" spans="1:34" s="5" customFormat="1" ht="11.25" customHeight="1" thickBot="1">
      <c r="A48" s="58">
        <v>20</v>
      </c>
      <c r="C48" s="185" t="s">
        <v>80</v>
      </c>
      <c r="D48" s="171">
        <v>318.72</v>
      </c>
      <c r="E48" s="172" t="s">
        <v>85</v>
      </c>
      <c r="F48" s="172">
        <v>329.7906</v>
      </c>
      <c r="G48" s="172">
        <v>404.653</v>
      </c>
      <c r="H48" s="172">
        <v>362.1</v>
      </c>
      <c r="I48" s="172" t="s">
        <v>85</v>
      </c>
      <c r="J48" s="172">
        <v>439.71</v>
      </c>
      <c r="K48" s="172">
        <v>378.008</v>
      </c>
      <c r="L48" s="172">
        <v>407.5</v>
      </c>
      <c r="M48" s="172">
        <v>432.55</v>
      </c>
      <c r="N48" s="172">
        <v>383.7</v>
      </c>
      <c r="O48" s="172" t="s">
        <v>85</v>
      </c>
      <c r="P48" s="172">
        <v>284.5265</v>
      </c>
      <c r="Q48" s="172">
        <v>320.2039</v>
      </c>
      <c r="R48" s="172">
        <v>387.79</v>
      </c>
      <c r="S48" s="172" t="s">
        <v>85</v>
      </c>
      <c r="T48" s="172" t="s">
        <v>85</v>
      </c>
      <c r="U48" s="172">
        <v>368.94</v>
      </c>
      <c r="V48" s="172">
        <v>371.1</v>
      </c>
      <c r="W48" s="172">
        <v>304.3107</v>
      </c>
      <c r="X48" s="172">
        <v>369.4</v>
      </c>
      <c r="Y48" s="172">
        <v>295.8479</v>
      </c>
      <c r="Z48" s="172">
        <v>349.48</v>
      </c>
      <c r="AA48" s="172">
        <v>348.74</v>
      </c>
      <c r="AB48" s="172">
        <v>421.97</v>
      </c>
      <c r="AC48" s="172">
        <v>410.8655</v>
      </c>
      <c r="AD48" s="173">
        <v>468.7458</v>
      </c>
      <c r="AE48" s="174">
        <v>387.9303</v>
      </c>
      <c r="AF48" s="186" t="s">
        <v>85</v>
      </c>
      <c r="AH48" s="41"/>
    </row>
    <row r="49" ht="10.5" customHeight="1"/>
    <row r="50" spans="3:32" ht="12.75">
      <c r="C50"/>
      <c r="AF50"/>
    </row>
  </sheetData>
  <sheetProtection/>
  <mergeCells count="34">
    <mergeCell ref="AB2:AF2"/>
    <mergeCell ref="AE3:AF3"/>
    <mergeCell ref="AE4:AF4"/>
    <mergeCell ref="S9:S10"/>
    <mergeCell ref="T9:T10"/>
    <mergeCell ref="AA9:AA10"/>
    <mergeCell ref="C6:AF6"/>
    <mergeCell ref="C7:AF7"/>
    <mergeCell ref="C9:C10"/>
    <mergeCell ref="D9:D10"/>
    <mergeCell ref="G9:G10"/>
    <mergeCell ref="H9:H10"/>
    <mergeCell ref="F9:F10"/>
    <mergeCell ref="I9:I10"/>
    <mergeCell ref="O9:O10"/>
    <mergeCell ref="E9:E10"/>
    <mergeCell ref="R9:R10"/>
    <mergeCell ref="K9:K10"/>
    <mergeCell ref="L9:L10"/>
    <mergeCell ref="M9:M10"/>
    <mergeCell ref="N9:N10"/>
    <mergeCell ref="P9:P10"/>
    <mergeCell ref="Q9:Q10"/>
    <mergeCell ref="J9:J10"/>
    <mergeCell ref="AC9:AC10"/>
    <mergeCell ref="AD9:AD10"/>
    <mergeCell ref="AE9:AE10"/>
    <mergeCell ref="U9:U10"/>
    <mergeCell ref="V9:V10"/>
    <mergeCell ref="X9:X10"/>
    <mergeCell ref="AB9:AB10"/>
    <mergeCell ref="Y9:Y10"/>
    <mergeCell ref="W9:W10"/>
    <mergeCell ref="Z9:Z10"/>
  </mergeCells>
  <conditionalFormatting sqref="AE17 AE19 AE27 AE36 AE45:AE46 D11:AD16 D37:AD44 D28:AD35 D20:AD26 D18:AD18 D47:AD47 AE48">
    <cfRule type="expression" priority="1" dxfId="1" stopIfTrue="1">
      <formula>ISERROR(D11)</formula>
    </cfRule>
  </conditionalFormatting>
  <conditionalFormatting sqref="AE11:AE16 AE18 AE20:AE26 AE28:AE35 AE37:AE44 D17:AD17 D45:AD46 D36:AD36 D27:AD27 D19:AD19 AE47 D48:AD48">
    <cfRule type="expression" priority="2" dxfId="0" stopIfTrue="1">
      <formula>ISERROR(D11)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  <headerFooter alignWithMargins="0">
    <oddFooter>&amp;L&amp;7&amp;D&amp;R&amp;7( &amp;A 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I54"/>
  <sheetViews>
    <sheetView showGridLines="0" tabSelected="1" zoomScale="75" zoomScaleNormal="75" zoomScalePageLayoutView="0" workbookViewId="0" topLeftCell="A1">
      <selection activeCell="A1" sqref="A1:I45"/>
    </sheetView>
  </sheetViews>
  <sheetFormatPr defaultColWidth="9.140625" defaultRowHeight="12.75"/>
  <cols>
    <col min="1" max="1" width="1.57421875" style="0" customWidth="1"/>
    <col min="2" max="3" width="17.28125" style="0" customWidth="1"/>
    <col min="4" max="4" width="18.421875" style="2" customWidth="1"/>
    <col min="5" max="7" width="15.28125" style="0" customWidth="1"/>
    <col min="8" max="8" width="25.57421875" style="0" customWidth="1"/>
    <col min="9" max="9" width="9.57421875" style="0" customWidth="1"/>
    <col min="10" max="10" width="1.28515625" style="0" customWidth="1"/>
  </cols>
  <sheetData>
    <row r="1" spans="6:12" ht="12.75">
      <c r="F1" s="47"/>
      <c r="G1" s="47"/>
      <c r="H1" s="47"/>
      <c r="I1" s="47"/>
      <c r="J1" s="47"/>
      <c r="K1" s="47"/>
      <c r="L1" s="47"/>
    </row>
    <row r="2" spans="2:12" ht="12.75">
      <c r="B2" s="7" t="s">
        <v>67</v>
      </c>
      <c r="E2" s="136">
        <v>20</v>
      </c>
      <c r="F2" s="136"/>
      <c r="G2" s="136"/>
      <c r="H2" s="136"/>
      <c r="I2" s="136"/>
      <c r="J2" s="109"/>
      <c r="K2" s="109"/>
      <c r="L2" s="47"/>
    </row>
    <row r="3" spans="2:12" ht="12.75">
      <c r="B3" s="12" t="s">
        <v>68</v>
      </c>
      <c r="H3" s="42" t="s">
        <v>69</v>
      </c>
      <c r="I3" s="110">
        <v>41407</v>
      </c>
      <c r="J3" s="110">
        <f>DATE(2006,1,2)+(I2-1)*7</f>
        <v>38712</v>
      </c>
      <c r="L3" s="47"/>
    </row>
    <row r="4" spans="2:12" ht="12.75">
      <c r="B4" s="14" t="s">
        <v>98</v>
      </c>
      <c r="H4" s="43" t="s">
        <v>70</v>
      </c>
      <c r="I4" s="111">
        <v>41413</v>
      </c>
      <c r="J4" s="111">
        <f>+J3+6</f>
        <v>38718</v>
      </c>
      <c r="K4" s="111"/>
      <c r="L4" s="47"/>
    </row>
    <row r="5" spans="3:12" ht="9.75" customHeight="1">
      <c r="C5" s="118"/>
      <c r="F5" s="47"/>
      <c r="G5" s="47"/>
      <c r="H5" s="47"/>
      <c r="I5" s="47"/>
      <c r="J5" s="47"/>
      <c r="K5" s="47"/>
      <c r="L5" s="47"/>
    </row>
    <row r="6" spans="2:35" s="47" customFormat="1" ht="15.75">
      <c r="B6" s="125" t="s">
        <v>83</v>
      </c>
      <c r="C6" s="125"/>
      <c r="D6" s="125"/>
      <c r="E6" s="125"/>
      <c r="F6" s="125"/>
      <c r="G6" s="125"/>
      <c r="H6" s="125"/>
      <c r="I6" s="125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2:35" s="47" customFormat="1" ht="15.75">
      <c r="B7" s="125" t="s">
        <v>84</v>
      </c>
      <c r="C7" s="125"/>
      <c r="D7" s="125"/>
      <c r="E7" s="125"/>
      <c r="F7" s="125"/>
      <c r="G7" s="125"/>
      <c r="H7" s="125"/>
      <c r="I7" s="125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ht="6" customHeight="1"/>
    <row r="9" ht="6" customHeight="1"/>
    <row r="10" spans="3:9" ht="6" customHeight="1" thickBot="1">
      <c r="C10" s="4"/>
      <c r="D10" s="48"/>
      <c r="E10" s="4"/>
      <c r="F10" s="4"/>
      <c r="G10" s="4"/>
      <c r="H10" s="4"/>
      <c r="I10" s="4"/>
    </row>
    <row r="11" spans="3:7" ht="12" customHeight="1">
      <c r="C11" s="4"/>
      <c r="D11" s="49" t="s">
        <v>81</v>
      </c>
      <c r="E11" s="139" t="s">
        <v>61</v>
      </c>
      <c r="F11" s="141" t="s">
        <v>62</v>
      </c>
      <c r="G11" s="143" t="s">
        <v>24</v>
      </c>
    </row>
    <row r="12" spans="3:7" ht="12" customHeight="1" thickBot="1">
      <c r="C12" s="4"/>
      <c r="D12" s="49" t="s">
        <v>82</v>
      </c>
      <c r="E12" s="140"/>
      <c r="F12" s="142"/>
      <c r="G12" s="144"/>
    </row>
    <row r="13" spans="3:7" ht="12" customHeight="1">
      <c r="C13" s="4"/>
      <c r="D13" s="3" t="s">
        <v>26</v>
      </c>
      <c r="E13" s="59">
        <v>467.9205</v>
      </c>
      <c r="F13" s="60">
        <v>433.9611</v>
      </c>
      <c r="G13" s="60">
        <v>463.223</v>
      </c>
    </row>
    <row r="14" spans="3:7" ht="12" customHeight="1">
      <c r="C14" s="4"/>
      <c r="D14" s="3" t="s">
        <v>27</v>
      </c>
      <c r="E14" s="51">
        <v>467.8732</v>
      </c>
      <c r="F14" s="50">
        <v>434.7536</v>
      </c>
      <c r="G14" s="50">
        <v>463.2919</v>
      </c>
    </row>
    <row r="15" spans="3:7" ht="12" customHeight="1">
      <c r="C15" s="4"/>
      <c r="D15" s="3" t="s">
        <v>28</v>
      </c>
      <c r="E15" s="51">
        <v>450.8402</v>
      </c>
      <c r="F15" s="50">
        <v>426.2844</v>
      </c>
      <c r="G15" s="50">
        <v>447.4435</v>
      </c>
    </row>
    <row r="16" spans="3:7" ht="12" customHeight="1">
      <c r="C16" s="4"/>
      <c r="D16" s="52" t="s">
        <v>29</v>
      </c>
      <c r="E16" s="54">
        <v>450.2843</v>
      </c>
      <c r="F16" s="53">
        <v>432.1395</v>
      </c>
      <c r="G16" s="53">
        <v>447.7744</v>
      </c>
    </row>
    <row r="17" spans="3:7" ht="12" customHeight="1">
      <c r="C17" s="4"/>
      <c r="D17" s="3" t="s">
        <v>30</v>
      </c>
      <c r="E17" s="51">
        <v>422.4284</v>
      </c>
      <c r="F17" s="50">
        <v>408.187</v>
      </c>
      <c r="G17" s="50">
        <v>420.4584</v>
      </c>
    </row>
    <row r="18" spans="3:7" ht="12" customHeight="1" thickBot="1">
      <c r="C18" s="4"/>
      <c r="D18" s="3" t="s">
        <v>31</v>
      </c>
      <c r="E18" s="61">
        <v>428.0587</v>
      </c>
      <c r="F18" s="62">
        <v>414.0657</v>
      </c>
      <c r="G18" s="62">
        <v>426.1231</v>
      </c>
    </row>
    <row r="19" spans="3:7" ht="12" customHeight="1" thickBot="1">
      <c r="C19" s="4"/>
      <c r="D19" s="63" t="s">
        <v>32</v>
      </c>
      <c r="E19" s="102" t="s">
        <v>85</v>
      </c>
      <c r="F19" s="103" t="s">
        <v>85</v>
      </c>
      <c r="G19" s="64">
        <v>440.5722</v>
      </c>
    </row>
    <row r="20" spans="3:7" ht="12" customHeight="1">
      <c r="C20" s="4"/>
      <c r="D20" s="3" t="s">
        <v>35</v>
      </c>
      <c r="E20" s="60">
        <v>481.393</v>
      </c>
      <c r="F20" s="59">
        <v>451.0886</v>
      </c>
      <c r="G20" s="59">
        <v>477.4634</v>
      </c>
    </row>
    <row r="21" spans="3:7" ht="12" customHeight="1">
      <c r="C21" s="4"/>
      <c r="D21" s="3" t="s">
        <v>36</v>
      </c>
      <c r="E21" s="51">
        <v>481.5113</v>
      </c>
      <c r="F21" s="51">
        <v>451.893</v>
      </c>
      <c r="G21" s="51">
        <v>477.6706</v>
      </c>
    </row>
    <row r="22" spans="3:7" ht="12" customHeight="1">
      <c r="C22" s="4"/>
      <c r="D22" s="3" t="s">
        <v>37</v>
      </c>
      <c r="E22" s="51">
        <v>480.364</v>
      </c>
      <c r="F22" s="51">
        <v>443.4948</v>
      </c>
      <c r="G22" s="51">
        <v>475.5831</v>
      </c>
    </row>
    <row r="23" spans="1:7" ht="12" customHeight="1">
      <c r="A23" s="58">
        <v>20</v>
      </c>
      <c r="C23" s="4"/>
      <c r="D23" s="52" t="s">
        <v>38</v>
      </c>
      <c r="E23" s="56">
        <v>471.4453</v>
      </c>
      <c r="F23" s="56">
        <v>450.6273</v>
      </c>
      <c r="G23" s="56">
        <v>468.7458</v>
      </c>
    </row>
    <row r="24" spans="3:7" ht="12" customHeight="1">
      <c r="C24" s="4"/>
      <c r="D24" s="3" t="s">
        <v>39</v>
      </c>
      <c r="E24" s="51">
        <v>479.2521</v>
      </c>
      <c r="F24" s="51">
        <v>445.7185</v>
      </c>
      <c r="G24" s="51">
        <v>474.9037</v>
      </c>
    </row>
    <row r="25" spans="3:7" ht="12" customHeight="1">
      <c r="C25" s="4"/>
      <c r="D25" s="3" t="s">
        <v>40</v>
      </c>
      <c r="E25" s="51">
        <v>457.9373</v>
      </c>
      <c r="F25" s="51">
        <v>439.8516</v>
      </c>
      <c r="G25" s="51">
        <v>455.5921</v>
      </c>
    </row>
    <row r="26" spans="3:7" ht="12" customHeight="1" thickBot="1">
      <c r="C26" s="4"/>
      <c r="D26" s="3" t="s">
        <v>41</v>
      </c>
      <c r="E26" s="61">
        <v>468.5237</v>
      </c>
      <c r="F26" s="61">
        <v>438.8581</v>
      </c>
      <c r="G26" s="61">
        <v>464.6769</v>
      </c>
    </row>
    <row r="27" spans="3:7" ht="12" customHeight="1" thickBot="1">
      <c r="C27" s="4"/>
      <c r="D27" s="63" t="s">
        <v>42</v>
      </c>
      <c r="E27" s="55">
        <v>471.5526</v>
      </c>
      <c r="F27" s="57">
        <v>446.3236</v>
      </c>
      <c r="G27" s="64">
        <v>468.6309</v>
      </c>
    </row>
    <row r="28" spans="4:7" ht="12" customHeight="1">
      <c r="D28" s="3" t="s">
        <v>99</v>
      </c>
      <c r="E28" s="60">
        <v>378.7342</v>
      </c>
      <c r="F28" s="60" t="s">
        <v>85</v>
      </c>
      <c r="G28" s="60">
        <v>378.7342</v>
      </c>
    </row>
    <row r="29" spans="4:7" ht="12" customHeight="1">
      <c r="D29" s="3" t="s">
        <v>100</v>
      </c>
      <c r="E29" s="60">
        <v>381.6795</v>
      </c>
      <c r="F29" s="60">
        <v>375.4932</v>
      </c>
      <c r="G29" s="60">
        <v>381.0598</v>
      </c>
    </row>
    <row r="30" spans="4:7" ht="12" customHeight="1">
      <c r="D30" s="3" t="s">
        <v>101</v>
      </c>
      <c r="E30" s="60">
        <v>378.06</v>
      </c>
      <c r="F30" s="60">
        <v>379.3256</v>
      </c>
      <c r="G30" s="60">
        <v>378.1868</v>
      </c>
    </row>
    <row r="31" spans="4:7" ht="12" customHeight="1">
      <c r="D31" s="3" t="s">
        <v>102</v>
      </c>
      <c r="E31" s="60">
        <v>338.6358</v>
      </c>
      <c r="F31" s="60">
        <v>326.2633</v>
      </c>
      <c r="G31" s="60">
        <v>337.3964</v>
      </c>
    </row>
    <row r="32" spans="4:7" ht="12" customHeight="1">
      <c r="D32" s="104" t="s">
        <v>103</v>
      </c>
      <c r="E32" s="105">
        <v>354.6752</v>
      </c>
      <c r="F32" s="105">
        <v>355.6806</v>
      </c>
      <c r="G32" s="105">
        <v>354.7759</v>
      </c>
    </row>
    <row r="33" spans="4:7" ht="12" customHeight="1">
      <c r="D33" s="3" t="s">
        <v>104</v>
      </c>
      <c r="E33" s="60">
        <v>357.3839</v>
      </c>
      <c r="F33" s="60">
        <v>360.3647</v>
      </c>
      <c r="G33" s="60">
        <v>357.6825</v>
      </c>
    </row>
    <row r="34" spans="4:7" ht="12" customHeight="1">
      <c r="D34" s="3" t="s">
        <v>105</v>
      </c>
      <c r="E34" s="60">
        <v>280.4164</v>
      </c>
      <c r="F34" s="60">
        <v>299.5193</v>
      </c>
      <c r="G34" s="60">
        <v>282.33</v>
      </c>
    </row>
    <row r="35" spans="4:7" ht="12" customHeight="1" thickBot="1">
      <c r="D35" s="3" t="s">
        <v>106</v>
      </c>
      <c r="E35" s="106">
        <v>316.4339</v>
      </c>
      <c r="F35" s="106">
        <v>330.4624</v>
      </c>
      <c r="G35" s="106">
        <v>317.8392</v>
      </c>
    </row>
    <row r="36" spans="4:7" ht="12" customHeight="1" thickBot="1">
      <c r="D36" s="63" t="s">
        <v>51</v>
      </c>
      <c r="E36" s="102" t="s">
        <v>85</v>
      </c>
      <c r="F36" s="107" t="s">
        <v>85</v>
      </c>
      <c r="G36" s="108">
        <v>343.8395</v>
      </c>
    </row>
    <row r="37" spans="3:7" ht="12" customHeight="1">
      <c r="C37" s="4"/>
      <c r="D37" s="3" t="s">
        <v>52</v>
      </c>
      <c r="E37" s="60">
        <v>489.2353</v>
      </c>
      <c r="F37" s="59">
        <v>453.2651</v>
      </c>
      <c r="G37" s="59">
        <v>484.7731</v>
      </c>
    </row>
    <row r="38" spans="3:7" ht="12" customHeight="1">
      <c r="C38" s="4"/>
      <c r="D38" s="3" t="s">
        <v>53</v>
      </c>
      <c r="E38" s="50">
        <v>483.463</v>
      </c>
      <c r="F38" s="51">
        <v>458.5642</v>
      </c>
      <c r="G38" s="51">
        <v>480.3743</v>
      </c>
    </row>
    <row r="39" spans="3:7" ht="12" customHeight="1">
      <c r="C39" s="4"/>
      <c r="D39" s="3" t="s">
        <v>54</v>
      </c>
      <c r="E39" s="50">
        <v>459.1438</v>
      </c>
      <c r="F39" s="51">
        <v>450.4144</v>
      </c>
      <c r="G39" s="51">
        <v>458.0609</v>
      </c>
    </row>
    <row r="40" spans="3:7" ht="12" customHeight="1">
      <c r="C40" s="4"/>
      <c r="D40" s="52" t="s">
        <v>55</v>
      </c>
      <c r="E40" s="56">
        <v>469.3754</v>
      </c>
      <c r="F40" s="56">
        <v>453.1941</v>
      </c>
      <c r="G40" s="56">
        <v>467.3681</v>
      </c>
    </row>
    <row r="41" spans="3:7" ht="12" customHeight="1">
      <c r="C41" s="4"/>
      <c r="D41" s="3" t="s">
        <v>56</v>
      </c>
      <c r="E41" s="51">
        <v>471.5045</v>
      </c>
      <c r="F41" s="51">
        <v>448.8058</v>
      </c>
      <c r="G41" s="51">
        <v>468.6887</v>
      </c>
    </row>
    <row r="42" spans="3:7" ht="12" customHeight="1">
      <c r="C42" s="4"/>
      <c r="D42" s="3" t="s">
        <v>57</v>
      </c>
      <c r="E42" s="50">
        <v>429.5609</v>
      </c>
      <c r="F42" s="51">
        <v>427.7039</v>
      </c>
      <c r="G42" s="51">
        <v>429.3305</v>
      </c>
    </row>
    <row r="43" spans="3:7" ht="12" customHeight="1">
      <c r="C43" s="4"/>
      <c r="D43" s="3" t="s">
        <v>58</v>
      </c>
      <c r="E43" s="51">
        <v>454.306</v>
      </c>
      <c r="F43" s="51">
        <v>435.5461</v>
      </c>
      <c r="G43" s="51">
        <v>451.9788</v>
      </c>
    </row>
    <row r="44" spans="3:7" ht="12" customHeight="1" thickBot="1">
      <c r="C44" s="4"/>
      <c r="D44" s="3" t="s">
        <v>59</v>
      </c>
      <c r="E44" s="61">
        <v>467.2108</v>
      </c>
      <c r="F44" s="61">
        <v>435.4515</v>
      </c>
      <c r="G44" s="61">
        <v>463.271</v>
      </c>
    </row>
    <row r="45" spans="3:7" ht="12" customHeight="1" thickBot="1">
      <c r="C45" s="4"/>
      <c r="D45" s="63" t="s">
        <v>60</v>
      </c>
      <c r="E45" s="102" t="s">
        <v>85</v>
      </c>
      <c r="F45" s="103" t="s">
        <v>85</v>
      </c>
      <c r="G45" s="64">
        <v>464.825</v>
      </c>
    </row>
    <row r="46" ht="12" customHeight="1">
      <c r="H46" s="4"/>
    </row>
    <row r="47" ht="12" customHeight="1">
      <c r="H47" s="4"/>
    </row>
    <row r="48" ht="12" customHeight="1">
      <c r="H48" s="4"/>
    </row>
    <row r="49" ht="12" customHeight="1">
      <c r="H49" s="4"/>
    </row>
    <row r="50" ht="12" customHeight="1">
      <c r="H50" s="4"/>
    </row>
    <row r="51" ht="12" customHeight="1">
      <c r="H51" s="4"/>
    </row>
    <row r="52" ht="12" customHeight="1">
      <c r="H52" s="4"/>
    </row>
    <row r="53" ht="12" customHeight="1">
      <c r="H53" s="4"/>
    </row>
    <row r="54" ht="12" customHeight="1">
      <c r="H54" s="4"/>
    </row>
  </sheetData>
  <sheetProtection/>
  <mergeCells count="6">
    <mergeCell ref="E2:I2"/>
    <mergeCell ref="B6:I6"/>
    <mergeCell ref="B7:I7"/>
    <mergeCell ref="E11:E12"/>
    <mergeCell ref="F11:F12"/>
    <mergeCell ref="G11:G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headerFooter alignWithMargins="0">
    <oddFooter>&amp;L&amp;8&amp;D&amp;R( &amp;A 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européenne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Viande bovine : Prix des marchés "carcasses" / Beef : Deadweight Market prices</dc:title>
  <dc:subject>Prix de marché bovins / Beef market prices</dc:subject>
  <dc:creator>Commission européenne, DG Agriculture / European Commission, Agriculture DG</dc:creator>
  <cp:keywords>prix, price, bovin, bovins, beef, market price, market prices, carcasses, deadweight, prix de marché, prix des marchés</cp:keywords>
  <dc:description/>
  <cp:lastModifiedBy>ROSSIGNON Alain (AGRI)</cp:lastModifiedBy>
  <cp:lastPrinted>2007-01-11T15:26:28Z</cp:lastPrinted>
  <dcterms:created xsi:type="dcterms:W3CDTF">1999-12-02T13:50:29Z</dcterms:created>
  <dcterms:modified xsi:type="dcterms:W3CDTF">2013-05-23T10:33:37Z</dcterms:modified>
  <cp:category/>
  <cp:version/>
  <cp:contentType/>
  <cp:contentStatus/>
</cp:coreProperties>
</file>